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SERVIDOR-SCAT\ControldePagos\REPORTE CUENTAS POR PAGAR TRANSPARENCIA\TRANSPARENCIA\2021\"/>
    </mc:Choice>
  </mc:AlternateContent>
  <xr:revisionPtr revIDLastSave="0" documentId="13_ncr:1_{4F0DD1E7-F933-40D1-82EE-2DF0BD09B9E0}" xr6:coauthVersionLast="47" xr6:coauthVersionMax="47" xr10:uidLastSave="{00000000-0000-0000-0000-000000000000}"/>
  <bookViews>
    <workbookView xWindow="75" yWindow="0" windowWidth="20415" windowHeight="10920" xr2:uid="{00000000-000D-0000-FFFF-FFFF00000000}"/>
  </bookViews>
  <sheets>
    <sheet name="30-11-2021" sheetId="23" r:id="rId1"/>
    <sheet name="08-11-2021 (3)" sheetId="24" state="hidden" r:id="rId2"/>
    <sheet name="15-11-2021 (4)" sheetId="25" state="hidden" r:id="rId3"/>
    <sheet name="19-11-2021" sheetId="26" state="hidden" r:id="rId4"/>
    <sheet name="22-11-2021 (2)" sheetId="27" state="hidden" r:id="rId5"/>
  </sheets>
  <definedNames>
    <definedName name="_xlnm._FilterDatabase" localSheetId="1" hidden="1">'08-11-2021 (3)'!$A$8:$G$47</definedName>
    <definedName name="_xlnm._FilterDatabase" localSheetId="2" hidden="1">'15-11-2021 (4)'!$A$8:$G$47</definedName>
    <definedName name="_xlnm._FilterDatabase" localSheetId="3" hidden="1">'19-11-2021'!$A$8:$G$47</definedName>
    <definedName name="_xlnm._FilterDatabase" localSheetId="4" hidden="1">'22-11-2021 (2)'!$A$8:$G$47</definedName>
    <definedName name="_xlnm._FilterDatabase" localSheetId="0" hidden="1">'30-11-2021'!$A$8:$J$58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3" l="1"/>
  <c r="I56" i="23"/>
  <c r="I55" i="23"/>
  <c r="I54" i="23"/>
  <c r="I49" i="23"/>
  <c r="I46" i="23"/>
  <c r="I45" i="23"/>
  <c r="I43" i="23"/>
  <c r="I42" i="23"/>
  <c r="I38" i="23"/>
  <c r="I37" i="23"/>
  <c r="I36" i="23"/>
  <c r="I35" i="23"/>
  <c r="I34" i="23"/>
  <c r="I32" i="23"/>
  <c r="I31" i="23"/>
  <c r="I28" i="23"/>
  <c r="I27" i="23"/>
  <c r="I26" i="23"/>
  <c r="I25" i="23"/>
  <c r="I24" i="23"/>
  <c r="I23" i="23"/>
  <c r="I22" i="23"/>
  <c r="I20" i="23"/>
  <c r="I11" i="23"/>
  <c r="I17" i="23" l="1"/>
  <c r="I16" i="23" l="1"/>
  <c r="I15" i="23"/>
  <c r="J43" i="23" l="1"/>
  <c r="J55" i="23"/>
  <c r="J37" i="23"/>
  <c r="J38" i="23"/>
  <c r="J39" i="23"/>
  <c r="J44" i="23"/>
  <c r="J50" i="23"/>
  <c r="J51" i="23"/>
  <c r="J52" i="23"/>
  <c r="J53" i="23"/>
  <c r="J56" i="23"/>
  <c r="G67" i="27"/>
  <c r="G68" i="27"/>
  <c r="G69" i="27"/>
  <c r="G70" i="27"/>
  <c r="G71" i="27"/>
  <c r="G72" i="27"/>
  <c r="G73" i="27"/>
  <c r="G74" i="27"/>
  <c r="G75" i="27"/>
  <c r="G76" i="27"/>
  <c r="G51" i="27"/>
  <c r="G60" i="27"/>
  <c r="G61" i="27"/>
  <c r="G77" i="27"/>
  <c r="G78" i="27"/>
  <c r="G79" i="27"/>
  <c r="G80" i="27"/>
  <c r="G81" i="27"/>
  <c r="G82" i="27"/>
  <c r="F85" i="27"/>
  <c r="G63" i="27"/>
  <c r="G59" i="27"/>
  <c r="G49" i="27"/>
  <c r="G48" i="27"/>
  <c r="G47" i="27"/>
  <c r="G66" i="27"/>
  <c r="G65" i="27"/>
  <c r="G64" i="27"/>
  <c r="G62" i="27"/>
  <c r="G58" i="27"/>
  <c r="G57" i="27"/>
  <c r="G56" i="27"/>
  <c r="G55" i="27"/>
  <c r="G54" i="27"/>
  <c r="G53" i="27"/>
  <c r="G52" i="27"/>
  <c r="G50" i="27"/>
  <c r="G33" i="27"/>
  <c r="G32" i="27"/>
  <c r="G31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0" i="27"/>
  <c r="G21" i="27"/>
  <c r="G20" i="27"/>
  <c r="G19" i="27"/>
  <c r="G14" i="27"/>
  <c r="G29" i="27"/>
  <c r="G28" i="27"/>
  <c r="G27" i="27"/>
  <c r="G26" i="27"/>
  <c r="G25" i="27"/>
  <c r="G24" i="27"/>
  <c r="G23" i="27"/>
  <c r="G22" i="27"/>
  <c r="G18" i="27"/>
  <c r="G17" i="27"/>
  <c r="G16" i="27"/>
  <c r="G15" i="27"/>
  <c r="G13" i="27"/>
  <c r="G12" i="27"/>
  <c r="G11" i="27"/>
  <c r="G10" i="27"/>
  <c r="G9" i="27"/>
  <c r="F66" i="26"/>
  <c r="G61" i="26"/>
  <c r="G60" i="26"/>
  <c r="G51" i="26"/>
  <c r="G63" i="26"/>
  <c r="G59" i="26"/>
  <c r="G49" i="26"/>
  <c r="G48" i="26"/>
  <c r="G47" i="26"/>
  <c r="G62" i="26"/>
  <c r="G58" i="26"/>
  <c r="G57" i="26"/>
  <c r="G56" i="26"/>
  <c r="G55" i="26"/>
  <c r="G54" i="26"/>
  <c r="G53" i="26"/>
  <c r="G52" i="26"/>
  <c r="G50" i="26"/>
  <c r="G33" i="26"/>
  <c r="G32" i="26"/>
  <c r="G31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0" i="26"/>
  <c r="G21" i="26"/>
  <c r="G20" i="26"/>
  <c r="G19" i="26"/>
  <c r="G14" i="26"/>
  <c r="G29" i="26"/>
  <c r="G28" i="26"/>
  <c r="G27" i="26"/>
  <c r="G26" i="26"/>
  <c r="G25" i="26"/>
  <c r="G24" i="26"/>
  <c r="G23" i="26"/>
  <c r="G22" i="26"/>
  <c r="G18" i="26"/>
  <c r="G17" i="26"/>
  <c r="G16" i="26"/>
  <c r="G15" i="26"/>
  <c r="G13" i="26"/>
  <c r="G12" i="26"/>
  <c r="G11" i="26"/>
  <c r="G10" i="26"/>
  <c r="G9" i="26"/>
  <c r="G56" i="25"/>
  <c r="G37" i="25"/>
  <c r="G38" i="25"/>
  <c r="G39" i="25"/>
  <c r="G57" i="25"/>
  <c r="G67" i="25"/>
  <c r="G68" i="25"/>
  <c r="G69" i="25"/>
  <c r="G70" i="25"/>
  <c r="G71" i="25"/>
  <c r="G72" i="25"/>
  <c r="G58" i="25"/>
  <c r="G59" i="25"/>
  <c r="G60" i="25"/>
  <c r="G61" i="25"/>
  <c r="G62" i="25"/>
  <c r="G63" i="25"/>
  <c r="G64" i="25"/>
  <c r="G65" i="25"/>
  <c r="G66" i="25"/>
  <c r="G73" i="25"/>
  <c r="G74" i="25"/>
  <c r="G75" i="25"/>
  <c r="G76" i="25"/>
  <c r="G77" i="25"/>
  <c r="F79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6" i="25"/>
  <c r="G35" i="25"/>
  <c r="G25" i="25"/>
  <c r="G24" i="25"/>
  <c r="G23" i="25"/>
  <c r="G17" i="25"/>
  <c r="G34" i="25"/>
  <c r="G33" i="25"/>
  <c r="G32" i="25"/>
  <c r="G31" i="25"/>
  <c r="G30" i="25"/>
  <c r="G29" i="25"/>
  <c r="G28" i="25"/>
  <c r="G27" i="25"/>
  <c r="G26" i="25"/>
  <c r="G22" i="25"/>
  <c r="G21" i="25"/>
  <c r="G20" i="25"/>
  <c r="G19" i="25"/>
  <c r="G16" i="25"/>
  <c r="G18" i="25"/>
  <c r="G15" i="25"/>
  <c r="G14" i="25"/>
  <c r="G13" i="25"/>
  <c r="G12" i="25"/>
  <c r="G11" i="25"/>
  <c r="G10" i="25"/>
  <c r="G9" i="25"/>
  <c r="F55" i="24"/>
  <c r="G35" i="24"/>
  <c r="G43" i="24"/>
  <c r="G48" i="24"/>
  <c r="G51" i="24"/>
  <c r="G52" i="24"/>
  <c r="G34" i="24"/>
  <c r="G50" i="24"/>
  <c r="G49" i="24"/>
  <c r="G41" i="24"/>
  <c r="G47" i="24"/>
  <c r="G46" i="24"/>
  <c r="G45" i="24"/>
  <c r="G44" i="24"/>
  <c r="G42" i="24"/>
  <c r="G40" i="24"/>
  <c r="G39" i="24"/>
  <c r="G38" i="24"/>
  <c r="G37" i="24"/>
  <c r="G36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I9" i="23" l="1"/>
  <c r="J11" i="23" l="1"/>
  <c r="J40" i="23"/>
  <c r="J33" i="23"/>
  <c r="J34" i="23"/>
  <c r="J24" i="23"/>
  <c r="J41" i="23"/>
  <c r="J45" i="23"/>
  <c r="J46" i="23"/>
  <c r="J42" i="23"/>
  <c r="J48" i="23"/>
  <c r="J49" i="23"/>
  <c r="J35" i="23"/>
  <c r="J36" i="23"/>
  <c r="H59" i="23"/>
  <c r="G59" i="23"/>
  <c r="F59" i="23"/>
  <c r="J54" i="23"/>
  <c r="J47" i="23"/>
  <c r="J32" i="23"/>
  <c r="J31" i="23"/>
  <c r="J30" i="23"/>
  <c r="J29" i="23"/>
  <c r="J28" i="23"/>
  <c r="J27" i="23"/>
  <c r="J26" i="23"/>
  <c r="J25" i="23"/>
  <c r="J18" i="23"/>
  <c r="J17" i="23"/>
  <c r="J14" i="23"/>
  <c r="I14" i="23"/>
  <c r="J16" i="23"/>
  <c r="J23" i="23"/>
  <c r="J22" i="23"/>
  <c r="J21" i="23"/>
  <c r="J15" i="23"/>
  <c r="J20" i="23"/>
  <c r="J19" i="23"/>
  <c r="J13" i="23"/>
  <c r="I13" i="23"/>
  <c r="J12" i="23"/>
  <c r="I12" i="23"/>
  <c r="J10" i="23"/>
  <c r="J9" i="23"/>
  <c r="I59" i="23" l="1"/>
</calcChain>
</file>

<file path=xl/sharedStrings.xml><?xml version="1.0" encoding="utf-8"?>
<sst xmlns="http://schemas.openxmlformats.org/spreadsheetml/2006/main" count="1233" uniqueCount="250">
  <si>
    <t>Factura NCF</t>
  </si>
  <si>
    <t>Concepto</t>
  </si>
  <si>
    <t>INSTITUTO NACIONAL DE FORMACION Y CAPACITACION DEL MAGISTERIO</t>
  </si>
  <si>
    <t>INAFOCAM</t>
  </si>
  <si>
    <t>Fecha</t>
  </si>
  <si>
    <t>Suplidor</t>
  </si>
  <si>
    <t>Beca estudiantes</t>
  </si>
  <si>
    <t>2.4.1.4.01</t>
  </si>
  <si>
    <t xml:space="preserve">Total </t>
  </si>
  <si>
    <t>Código objetal</t>
  </si>
  <si>
    <t>ENCARGADA DIVISION GESTION DE PAGOS PROGRAMAS FORMATIVOS</t>
  </si>
  <si>
    <t>Universidad APEC</t>
  </si>
  <si>
    <t>Instituto Cultural Dominico Americano</t>
  </si>
  <si>
    <t>MARIA YSOLINA ALCANTARA, Ma</t>
  </si>
  <si>
    <t>Fecha Límite de Pago</t>
  </si>
  <si>
    <t>Pontificia Universidad Catolica Madre y Maestra</t>
  </si>
  <si>
    <t>Universidad Instituto Cultural Dominico Americano</t>
  </si>
  <si>
    <t>2.4.1.4.02</t>
  </si>
  <si>
    <t>2.4.1.4.05</t>
  </si>
  <si>
    <t>2.4.1.4.06</t>
  </si>
  <si>
    <t>2.4.1.4.07</t>
  </si>
  <si>
    <t>2.4.1.4.10</t>
  </si>
  <si>
    <t>2.4.1.4.13</t>
  </si>
  <si>
    <t>Monto Pagado a la Fecha $</t>
  </si>
  <si>
    <t>Monto Pendiente $</t>
  </si>
  <si>
    <t>Valor facturado RD$</t>
  </si>
  <si>
    <t>Monto del Contrato</t>
  </si>
  <si>
    <t>Universidad Isa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</si>
  <si>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Los valores pagados a la fecha y montos pendientes que estan en blanco. Pertenecen a un mismo convenio, ya registrado.</t>
    </r>
  </si>
  <si>
    <t>B1500000001</t>
  </si>
  <si>
    <t>B1500000319</t>
  </si>
  <si>
    <t>B1500002082</t>
  </si>
  <si>
    <t>B1500002085</t>
  </si>
  <si>
    <t>B1500002089</t>
  </si>
  <si>
    <t>B1500000318</t>
  </si>
  <si>
    <t>B1500002081</t>
  </si>
  <si>
    <t>B1500002086</t>
  </si>
  <si>
    <t>B1500002090</t>
  </si>
  <si>
    <t>B1500002084</t>
  </si>
  <si>
    <t>B1500002088</t>
  </si>
  <si>
    <t>Pendiente</t>
  </si>
  <si>
    <t>Universidad Central del Este</t>
  </si>
  <si>
    <t>Universidad Catolica Nordestana</t>
  </si>
  <si>
    <t>Universidad Catolica Tecnologica del Cibao</t>
  </si>
  <si>
    <t>2.4.1.4.03</t>
  </si>
  <si>
    <t>2.4.1.4.04</t>
  </si>
  <si>
    <t>B1500001774</t>
  </si>
  <si>
    <t>B1500001023</t>
  </si>
  <si>
    <t>B1500001022</t>
  </si>
  <si>
    <t>B1500000294</t>
  </si>
  <si>
    <t>Universidad Catolica Tecnologica de Barahona</t>
  </si>
  <si>
    <t>2.4.1.4.08</t>
  </si>
  <si>
    <t>2.4.1.4.09</t>
  </si>
  <si>
    <t>2.4.1.4.11</t>
  </si>
  <si>
    <t>2.4.1.4.12</t>
  </si>
  <si>
    <t>2.4.1.4.14</t>
  </si>
  <si>
    <t>2.4.1.4.15</t>
  </si>
  <si>
    <t>2.4.1.4.16</t>
  </si>
  <si>
    <t>2.4.1.4.17</t>
  </si>
  <si>
    <t>2.4.1.4.18</t>
  </si>
  <si>
    <t>2.4.1.4.19</t>
  </si>
  <si>
    <t>B1500000464</t>
  </si>
  <si>
    <t>B1500000470</t>
  </si>
  <si>
    <t>B1500000028</t>
  </si>
  <si>
    <t>B1500000027</t>
  </si>
  <si>
    <t>B1500000026</t>
  </si>
  <si>
    <t>B1500001724</t>
  </si>
  <si>
    <t>B1500000296</t>
  </si>
  <si>
    <t>B1500000305</t>
  </si>
  <si>
    <t>B1500001601</t>
  </si>
  <si>
    <t>B1500000161</t>
  </si>
  <si>
    <t>B1500005116</t>
  </si>
  <si>
    <t>B1500005113</t>
  </si>
  <si>
    <t>B1500001077</t>
  </si>
  <si>
    <t>B1500006002</t>
  </si>
  <si>
    <t>B1500006003</t>
  </si>
  <si>
    <t>B1500006006</t>
  </si>
  <si>
    <t>B1500006007</t>
  </si>
  <si>
    <t>B1500005122</t>
  </si>
  <si>
    <t>B1500005124</t>
  </si>
  <si>
    <t>B1500005125</t>
  </si>
  <si>
    <t>B1500000302</t>
  </si>
  <si>
    <t>B1500005994</t>
  </si>
  <si>
    <t>B1500006015</t>
  </si>
  <si>
    <t>B1500006016</t>
  </si>
  <si>
    <t>B1500002361</t>
  </si>
  <si>
    <t>B1500006021</t>
  </si>
  <si>
    <t>B1500005060</t>
  </si>
  <si>
    <t>B1500006004</t>
  </si>
  <si>
    <t>B1500006005</t>
  </si>
  <si>
    <t>B1500000300</t>
  </si>
  <si>
    <t>B1500000069</t>
  </si>
  <si>
    <t>B1500006019</t>
  </si>
  <si>
    <t>B1500006014</t>
  </si>
  <si>
    <t>Universidad Abierta Para Adultos</t>
  </si>
  <si>
    <t>Instituto Superior de Estudios Educativos Pedro Poveda</t>
  </si>
  <si>
    <t>Instituto Tecnologico de Santo Domingo</t>
  </si>
  <si>
    <t>CENTRO DE ALTOS ESTUDIOS JCP</t>
  </si>
  <si>
    <t>Universidad Auton?ma de Santo Domingo</t>
  </si>
  <si>
    <t>Universidad Tecnologica de Santiago</t>
  </si>
  <si>
    <t>B1500005121</t>
  </si>
  <si>
    <t>B1500005123</t>
  </si>
  <si>
    <t>Accion Comunitaria por el Progreso, INC</t>
  </si>
  <si>
    <t>RELACION DE FACTURAS PENDIENTES DE PAGO PROVEEDORES FORMATIVOS AL 08/11/2021</t>
  </si>
  <si>
    <t>RELACION DE FACTURAS PENDIENTES DE PAGO PROVEEDORES FORMATIVOS AL 15/11/2021</t>
  </si>
  <si>
    <t>B1500005140</t>
  </si>
  <si>
    <t>B1500005141</t>
  </si>
  <si>
    <t>B1500002363</t>
  </si>
  <si>
    <t>B1500000014</t>
  </si>
  <si>
    <t>B1500002150</t>
  </si>
  <si>
    <t>B1500002151</t>
  </si>
  <si>
    <t>B1500002144</t>
  </si>
  <si>
    <t>B1500002145</t>
  </si>
  <si>
    <t>B1500002146</t>
  </si>
  <si>
    <t>B1500002147</t>
  </si>
  <si>
    <t>B1500002148</t>
  </si>
  <si>
    <t>B1500002149</t>
  </si>
  <si>
    <t>B1500000150</t>
  </si>
  <si>
    <t>B1500002218</t>
  </si>
  <si>
    <t>B1500002221</t>
  </si>
  <si>
    <t>B1500000112</t>
  </si>
  <si>
    <t>B1500002152</t>
  </si>
  <si>
    <t>B1500002153</t>
  </si>
  <si>
    <t>B1500000151</t>
  </si>
  <si>
    <t>B1500000152</t>
  </si>
  <si>
    <t>B1500001786</t>
  </si>
  <si>
    <t>B1500005904</t>
  </si>
  <si>
    <t>B1500001787</t>
  </si>
  <si>
    <t>B1500000247</t>
  </si>
  <si>
    <t>B1500001781</t>
  </si>
  <si>
    <t>B1500001782</t>
  </si>
  <si>
    <t>B1500001783</t>
  </si>
  <si>
    <t>B1500001778</t>
  </si>
  <si>
    <t>B1500001779</t>
  </si>
  <si>
    <t>B1500001773</t>
  </si>
  <si>
    <t>B1500001777</t>
  </si>
  <si>
    <t>B1500001775</t>
  </si>
  <si>
    <t>B1500001763</t>
  </si>
  <si>
    <t>B1500001765</t>
  </si>
  <si>
    <t>B1500001771</t>
  </si>
  <si>
    <t>B1500001770</t>
  </si>
  <si>
    <t>B1500002222</t>
  </si>
  <si>
    <t>B1500002223</t>
  </si>
  <si>
    <t>B1500001767</t>
  </si>
  <si>
    <t>B1500001057</t>
  </si>
  <si>
    <t>B1500001062</t>
  </si>
  <si>
    <t>B1500001059</t>
  </si>
  <si>
    <t>B1500001060</t>
  </si>
  <si>
    <t>B1500000331</t>
  </si>
  <si>
    <t>B1500001780</t>
  </si>
  <si>
    <t>B1500001772</t>
  </si>
  <si>
    <t>B1500001776</t>
  </si>
  <si>
    <t>B1500001790</t>
  </si>
  <si>
    <t>B1500001768</t>
  </si>
  <si>
    <t>B1500001769</t>
  </si>
  <si>
    <t>B1500001764</t>
  </si>
  <si>
    <t>B1500001766</t>
  </si>
  <si>
    <t>B1500001784</t>
  </si>
  <si>
    <t>B1500001064</t>
  </si>
  <si>
    <t>B1500001065</t>
  </si>
  <si>
    <t>B1500001066</t>
  </si>
  <si>
    <t>B1500001061</t>
  </si>
  <si>
    <t>B1500001063</t>
  </si>
  <si>
    <t>B1500001058</t>
  </si>
  <si>
    <t>B1500000084</t>
  </si>
  <si>
    <t>Universidad Tecnologica del Sur</t>
  </si>
  <si>
    <t>DIDACTICA SRL</t>
  </si>
  <si>
    <t>Instituto Dominicano para el Estudio de la Salud Integral y la Psicologia Aplicada</t>
  </si>
  <si>
    <t>2.4.1.4.20</t>
  </si>
  <si>
    <t>2.4.1.4.21</t>
  </si>
  <si>
    <t>2.4.1.4.22</t>
  </si>
  <si>
    <t>2.4.1.4.23</t>
  </si>
  <si>
    <t>2.4.1.4.24</t>
  </si>
  <si>
    <t>2.4.1.4.25</t>
  </si>
  <si>
    <t>2.4.1.4.26</t>
  </si>
  <si>
    <t>2.4.1.4.27</t>
  </si>
  <si>
    <t>2.4.1.4.28</t>
  </si>
  <si>
    <t>2.4.1.4.29</t>
  </si>
  <si>
    <t>2.4.1.4.30</t>
  </si>
  <si>
    <t>2.4.1.4.31</t>
  </si>
  <si>
    <t>B1500002220</t>
  </si>
  <si>
    <t>Cacatu Proyectos Corporativos, SRL (Proveedor de Formacion Educativo)</t>
  </si>
  <si>
    <t>Universidad Autonoma de Santo Domingo</t>
  </si>
  <si>
    <t>B1500000232</t>
  </si>
  <si>
    <t>B1500000233</t>
  </si>
  <si>
    <t>B1500000229</t>
  </si>
  <si>
    <t>B1500000235</t>
  </si>
  <si>
    <t>B1500000228</t>
  </si>
  <si>
    <t>B1500000237</t>
  </si>
  <si>
    <t>B1500000234</t>
  </si>
  <si>
    <t>B1500000236</t>
  </si>
  <si>
    <t>B1500000230</t>
  </si>
  <si>
    <t>Universidad Tecnologica del Cibao Oriental</t>
  </si>
  <si>
    <t>Net Tech Investment AMS</t>
  </si>
  <si>
    <t>b1500000001</t>
  </si>
  <si>
    <t>B1500000332</t>
  </si>
  <si>
    <t>B1500000002</t>
  </si>
  <si>
    <t>B1500000009</t>
  </si>
  <si>
    <t>B1500000008</t>
  </si>
  <si>
    <t>Comunicacion Integral</t>
  </si>
  <si>
    <t>RELACION DE FACTURAS PENDIENTES DE PAGO PROVEEDORES FORMATIVOS AL 19/11/2021</t>
  </si>
  <si>
    <t>B150002220</t>
  </si>
  <si>
    <t>B1500006033</t>
  </si>
  <si>
    <t>B1500001822</t>
  </si>
  <si>
    <t>B1500001834</t>
  </si>
  <si>
    <t>B1500005098</t>
  </si>
  <si>
    <t>B1500001814</t>
  </si>
  <si>
    <t>B1500001818</t>
  </si>
  <si>
    <t>B1500000072</t>
  </si>
  <si>
    <t>B1500000418</t>
  </si>
  <si>
    <t>B1500000421</t>
  </si>
  <si>
    <t>B1500000423</t>
  </si>
  <si>
    <t>B1500000238</t>
  </si>
  <si>
    <t>B1500000419</t>
  </si>
  <si>
    <t>B1500000422</t>
  </si>
  <si>
    <t>B1500001830</t>
  </si>
  <si>
    <t>B1500001826</t>
  </si>
  <si>
    <t>B1500001838</t>
  </si>
  <si>
    <t>B1500001842</t>
  </si>
  <si>
    <t>B1500000420</t>
  </si>
  <si>
    <t>2.4.1.4.32</t>
  </si>
  <si>
    <t>2.4.1.4.33</t>
  </si>
  <si>
    <t>2.4.1.4.34</t>
  </si>
  <si>
    <t>2.4.1.4.35</t>
  </si>
  <si>
    <t>2.4.1.4.36</t>
  </si>
  <si>
    <t>2.4.1.4.37</t>
  </si>
  <si>
    <t>2.4.1.4.38</t>
  </si>
  <si>
    <t>2.4.1.4.39</t>
  </si>
  <si>
    <t>Organizacion de Estados Iberoamericanos</t>
  </si>
  <si>
    <t>Universidad Tecnol?gica del Cibao Oriental</t>
  </si>
  <si>
    <t>RELACION DE FACTURAS PENDIENTES DE PAGO PROVEEDORES FORMATIVOS AL 22/11/2021</t>
  </si>
  <si>
    <t>B1500000245</t>
  </si>
  <si>
    <t>B1500000363</t>
  </si>
  <si>
    <t>B1500005099</t>
  </si>
  <si>
    <t>B1500001131</t>
  </si>
  <si>
    <t>B1500000297</t>
  </si>
  <si>
    <t>B1500000623</t>
  </si>
  <si>
    <t>B1500000005</t>
  </si>
  <si>
    <t>B1500000614</t>
  </si>
  <si>
    <t>B1500000615</t>
  </si>
  <si>
    <t>B1500000622</t>
  </si>
  <si>
    <t>B1500001094</t>
  </si>
  <si>
    <t>Instituto Politecnico Loyola</t>
  </si>
  <si>
    <t>Instituto Global de Altos Estudios en Ciencias Sociales</t>
  </si>
  <si>
    <t>Universidad Nacional Evangelica</t>
  </si>
  <si>
    <t>Instituto de Capacitacion y Formacion Politica Jur?dica y Social Icap SRL</t>
  </si>
  <si>
    <t>RELACION DE FACTURAS PENDIENTES DE PAGO PROVEEDORES FORMATIVOS AL 30/11/2021</t>
  </si>
  <si>
    <t>Universidad Nacional Pedro Henriquez Ureña</t>
  </si>
  <si>
    <t>Universidad Pedro Henriquez Ureña</t>
  </si>
  <si>
    <t>Universidad Catolica del Cibao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</si>
</sst>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[$RD$-1C0A]* #,##0.00_-;\-[$RD$-1C0A]* #,##0.00_-;_-[$RD$-1C0A]* &quot;-&quot;??_-;_-@_-"/>
    <numFmt numFmtId="167" formatCode="dd/mm/yyyy;@"/>
    <numFmt numFmtId="168" formatCode="#,##0.00;[Red]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2" fillId="9" borderId="16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horizontal="right"/>
    </xf>
    <xf numFmtId="0" fontId="0" fillId="0" borderId="1" xfId="0" applyFill="1" applyBorder="1"/>
    <xf numFmtId="164" fontId="0" fillId="0" borderId="18" xfId="1" applyNumberFormat="1" applyFont="1" applyFill="1" applyBorder="1"/>
    <xf numFmtId="0" fontId="0" fillId="0" borderId="5" xfId="0" applyBorder="1"/>
    <xf numFmtId="167" fontId="0" fillId="0" borderId="7" xfId="0" applyNumberFormat="1" applyFill="1" applyBorder="1" applyAlignment="1">
      <alignment wrapText="1"/>
    </xf>
    <xf numFmtId="167" fontId="0" fillId="0" borderId="8" xfId="0" applyNumberFormat="1" applyBorder="1" applyAlignment="1">
      <alignment horizontal="center"/>
    </xf>
    <xf numFmtId="166" fontId="1" fillId="34" borderId="5" xfId="0" applyNumberFormat="1" applyFont="1" applyFill="1" applyBorder="1"/>
    <xf numFmtId="0" fontId="1" fillId="34" borderId="2" xfId="0" applyFont="1" applyFill="1" applyBorder="1"/>
    <xf numFmtId="0" fontId="0" fillId="34" borderId="4" xfId="0" applyFill="1" applyBorder="1"/>
    <xf numFmtId="0" fontId="0" fillId="0" borderId="1" xfId="0" applyBorder="1" applyAlignment="1">
      <alignment wrapText="1"/>
    </xf>
    <xf numFmtId="0" fontId="0" fillId="0" borderId="7" xfId="0" applyFill="1" applyBorder="1"/>
    <xf numFmtId="0" fontId="0" fillId="0" borderId="1" xfId="0" applyFont="1" applyFill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right"/>
    </xf>
    <xf numFmtId="167" fontId="22" fillId="0" borderId="1" xfId="0" applyNumberFormat="1" applyFont="1" applyBorder="1" applyAlignment="1">
      <alignment horizontal="center"/>
    </xf>
    <xf numFmtId="0" fontId="22" fillId="0" borderId="0" xfId="0" applyFont="1"/>
    <xf numFmtId="4" fontId="1" fillId="34" borderId="4" xfId="0" applyNumberFormat="1" applyFont="1" applyFill="1" applyBorder="1"/>
    <xf numFmtId="167" fontId="0" fillId="0" borderId="1" xfId="0" applyNumberFormat="1" applyBorder="1" applyAlignment="1">
      <alignment wrapText="1"/>
    </xf>
    <xf numFmtId="168" fontId="0" fillId="0" borderId="1" xfId="0" applyNumberFormat="1" applyBorder="1" applyAlignment="1">
      <alignment wrapText="1"/>
    </xf>
    <xf numFmtId="0" fontId="0" fillId="0" borderId="1" xfId="0" applyBorder="1"/>
    <xf numFmtId="0" fontId="0" fillId="34" borderId="1" xfId="0" applyFill="1" applyBorder="1"/>
    <xf numFmtId="4" fontId="1" fillId="34" borderId="1" xfId="0" applyNumberFormat="1" applyFont="1" applyFill="1" applyBorder="1"/>
    <xf numFmtId="0" fontId="1" fillId="34" borderId="1" xfId="0" applyFont="1" applyFill="1" applyBorder="1"/>
    <xf numFmtId="167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wrapText="1"/>
    </xf>
    <xf numFmtId="0" fontId="0" fillId="0" borderId="0" xfId="0"/>
    <xf numFmtId="0" fontId="0" fillId="0" borderId="22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167" fontId="0" fillId="0" borderId="18" xfId="0" applyNumberFormat="1" applyBorder="1" applyAlignment="1">
      <alignment horizontal="center"/>
    </xf>
    <xf numFmtId="0" fontId="0" fillId="0" borderId="0" xfId="0"/>
    <xf numFmtId="168" fontId="0" fillId="0" borderId="7" xfId="0" applyNumberFormat="1" applyBorder="1" applyAlignment="1">
      <alignment wrapText="1"/>
    </xf>
    <xf numFmtId="0" fontId="0" fillId="0" borderId="0" xfId="0"/>
    <xf numFmtId="0" fontId="0" fillId="0" borderId="0" xfId="0"/>
    <xf numFmtId="167" fontId="0" fillId="0" borderId="1" xfId="0" applyNumberForma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68" fontId="0" fillId="0" borderId="18" xfId="0" applyNumberFormat="1" applyFont="1" applyFill="1" applyBorder="1" applyAlignment="1">
      <alignment horizontal="right"/>
    </xf>
    <xf numFmtId="168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22" fillId="0" borderId="1" xfId="0" applyNumberFormat="1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right"/>
    </xf>
    <xf numFmtId="4" fontId="0" fillId="0" borderId="18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5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44" xr:uid="{49C721C7-EBB8-422A-B9C5-6D0AA77BCCF3}"/>
    <cellStyle name="60% - Énfasis2" xfId="26" builtinId="36" customBuiltin="1"/>
    <cellStyle name="60% - Énfasis2 2" xfId="45" xr:uid="{36CC4309-95D2-4DA9-83BC-C974A4FA0980}"/>
    <cellStyle name="60% - Énfasis3" xfId="30" builtinId="40" customBuiltin="1"/>
    <cellStyle name="60% - Énfasis3 2" xfId="46" xr:uid="{A582E652-3651-492B-B6C2-68480EF28920}"/>
    <cellStyle name="60% - Énfasis4" xfId="34" builtinId="44" customBuiltin="1"/>
    <cellStyle name="60% - Énfasis4 2" xfId="47" xr:uid="{BB8305D5-502F-4A01-A9A1-3583DFDABC2D}"/>
    <cellStyle name="60% - Énfasis5" xfId="38" builtinId="48" customBuiltin="1"/>
    <cellStyle name="60% - Énfasis5 2" xfId="48" xr:uid="{16B1DF97-7E44-4325-AD02-9384F6B5DF84}"/>
    <cellStyle name="60% - Énfasis6" xfId="42" builtinId="52" customBuiltin="1"/>
    <cellStyle name="60% - Énfasis6 2" xfId="49" xr:uid="{0F66ED87-39D0-4441-90BD-37593468ACC4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eutral 2" xfId="43" xr:uid="{9E9C36FB-86DF-4C79-BD77-7A874B968F17}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63AC6794-C44B-4124-AFC7-C05A85DD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E01ADA2F-4A33-4762-9600-3D1833D8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208493</xdr:colOff>
      <xdr:row>1</xdr:row>
      <xdr:rowOff>136525</xdr:rowOff>
    </xdr:from>
    <xdr:to>
      <xdr:col>1</xdr:col>
      <xdr:colOff>220133</xdr:colOff>
      <xdr:row>6</xdr:row>
      <xdr:rowOff>9259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DC0DD0CE-1C5D-4AC1-B74A-EB4C89C0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93" y="327025"/>
          <a:ext cx="1112307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208493</xdr:colOff>
      <xdr:row>1</xdr:row>
      <xdr:rowOff>136525</xdr:rowOff>
    </xdr:from>
    <xdr:to>
      <xdr:col>1</xdr:col>
      <xdr:colOff>220133</xdr:colOff>
      <xdr:row>6</xdr:row>
      <xdr:rowOff>9259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92367CB4-61C6-4714-BAAA-6E6658A0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93" y="327025"/>
          <a:ext cx="1116540" cy="834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208493</xdr:colOff>
      <xdr:row>1</xdr:row>
      <xdr:rowOff>136525</xdr:rowOff>
    </xdr:from>
    <xdr:to>
      <xdr:col>1</xdr:col>
      <xdr:colOff>220133</xdr:colOff>
      <xdr:row>6</xdr:row>
      <xdr:rowOff>9259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DE55BDB6-B2F3-403A-9114-7EF82B75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93" y="327025"/>
          <a:ext cx="1116540" cy="834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1524-7273-4FCD-9DFF-6FDB441C448E}">
  <sheetPr>
    <pageSetUpPr fitToPage="1"/>
  </sheetPr>
  <dimension ref="A4:J66"/>
  <sheetViews>
    <sheetView tabSelected="1" topLeftCell="A4" zoomScale="90" zoomScaleNormal="90" workbookViewId="0">
      <selection activeCell="G14" sqref="G14"/>
    </sheetView>
  </sheetViews>
  <sheetFormatPr baseColWidth="10" defaultColWidth="11.42578125" defaultRowHeight="15" x14ac:dyDescent="0.25"/>
  <cols>
    <col min="1" max="1" width="16.5703125" style="36" customWidth="1"/>
    <col min="2" max="2" width="12.28515625" style="36" customWidth="1"/>
    <col min="3" max="3" width="41.85546875" style="36" customWidth="1"/>
    <col min="4" max="4" width="17.5703125" style="36" customWidth="1"/>
    <col min="5" max="5" width="14.140625" style="36" customWidth="1"/>
    <col min="6" max="6" width="20.85546875" style="36" customWidth="1"/>
    <col min="7" max="7" width="20.42578125" style="36" customWidth="1"/>
    <col min="8" max="8" width="23.28515625" style="36" customWidth="1"/>
    <col min="9" max="9" width="19.42578125" style="36" customWidth="1"/>
    <col min="10" max="10" width="20.42578125" style="36" customWidth="1"/>
    <col min="11" max="16384" width="11.42578125" style="36"/>
  </cols>
  <sheetData>
    <row r="4" spans="1:10" x14ac:dyDescent="0.25">
      <c r="B4" s="57" t="s">
        <v>2</v>
      </c>
      <c r="C4" s="57"/>
      <c r="D4" s="57"/>
      <c r="E4" s="57"/>
      <c r="F4" s="57"/>
      <c r="G4" s="57"/>
      <c r="H4" s="57"/>
      <c r="I4" s="57"/>
    </row>
    <row r="5" spans="1:10" x14ac:dyDescent="0.25">
      <c r="B5" s="57" t="s">
        <v>3</v>
      </c>
      <c r="C5" s="57"/>
      <c r="D5" s="57"/>
      <c r="E5" s="57"/>
      <c r="F5" s="57"/>
      <c r="G5" s="57"/>
      <c r="H5" s="57"/>
      <c r="I5" s="57"/>
    </row>
    <row r="6" spans="1:10" ht="15.75" thickBot="1" x14ac:dyDescent="0.3"/>
    <row r="7" spans="1:10" x14ac:dyDescent="0.25">
      <c r="A7" s="58" t="s">
        <v>246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x14ac:dyDescent="0.25">
      <c r="A8" s="20" t="s">
        <v>0</v>
      </c>
      <c r="B8" s="20" t="s">
        <v>4</v>
      </c>
      <c r="C8" s="21" t="s">
        <v>5</v>
      </c>
      <c r="D8" s="20" t="s">
        <v>1</v>
      </c>
      <c r="E8" s="21" t="s">
        <v>9</v>
      </c>
      <c r="F8" s="21" t="s">
        <v>26</v>
      </c>
      <c r="G8" s="21" t="s">
        <v>25</v>
      </c>
      <c r="H8" s="21" t="s">
        <v>23</v>
      </c>
      <c r="I8" s="21" t="s">
        <v>24</v>
      </c>
      <c r="J8" s="21" t="s">
        <v>14</v>
      </c>
    </row>
    <row r="9" spans="1:10" ht="15" customHeight="1" x14ac:dyDescent="0.25">
      <c r="A9" s="16" t="s">
        <v>62</v>
      </c>
      <c r="B9" s="28">
        <v>44474</v>
      </c>
      <c r="C9" s="16" t="s">
        <v>94</v>
      </c>
      <c r="D9" s="8" t="s">
        <v>6</v>
      </c>
      <c r="E9" s="18" t="s">
        <v>7</v>
      </c>
      <c r="F9" s="51">
        <v>5640000</v>
      </c>
      <c r="G9" s="51">
        <v>290295.21999999997</v>
      </c>
      <c r="H9" s="52">
        <v>4499400</v>
      </c>
      <c r="I9" s="52">
        <f>F9-H9</f>
        <v>1140600</v>
      </c>
      <c r="J9" s="45">
        <f t="shared" ref="J9:J35" si="0">B9+90</f>
        <v>44564</v>
      </c>
    </row>
    <row r="10" spans="1:10" ht="15" customHeight="1" x14ac:dyDescent="0.25">
      <c r="A10" s="16" t="s">
        <v>64</v>
      </c>
      <c r="B10" s="28">
        <v>44476</v>
      </c>
      <c r="C10" s="16" t="s">
        <v>95</v>
      </c>
      <c r="D10" s="8" t="s">
        <v>6</v>
      </c>
      <c r="E10" s="18" t="s">
        <v>7</v>
      </c>
      <c r="F10" s="51">
        <v>1000000</v>
      </c>
      <c r="G10" s="51">
        <v>1000000</v>
      </c>
      <c r="H10" s="52"/>
      <c r="I10" s="52"/>
      <c r="J10" s="45">
        <f t="shared" si="0"/>
        <v>44566</v>
      </c>
    </row>
    <row r="11" spans="1:10" ht="15" customHeight="1" x14ac:dyDescent="0.25">
      <c r="A11" s="16" t="s">
        <v>90</v>
      </c>
      <c r="B11" s="28">
        <v>44502</v>
      </c>
      <c r="C11" s="16" t="s">
        <v>43</v>
      </c>
      <c r="D11" s="8" t="s">
        <v>6</v>
      </c>
      <c r="E11" s="18" t="s">
        <v>17</v>
      </c>
      <c r="F11" s="51">
        <v>4800000</v>
      </c>
      <c r="G11" s="51">
        <v>177008.01</v>
      </c>
      <c r="H11" s="52">
        <v>1201208.02</v>
      </c>
      <c r="I11" s="52">
        <f>+F11-H11</f>
        <v>3598791.98</v>
      </c>
      <c r="J11" s="45">
        <f t="shared" si="0"/>
        <v>44592</v>
      </c>
    </row>
    <row r="12" spans="1:10" ht="15" customHeight="1" x14ac:dyDescent="0.25">
      <c r="A12" s="16" t="s">
        <v>29</v>
      </c>
      <c r="B12" s="28">
        <v>44503</v>
      </c>
      <c r="C12" s="16" t="s">
        <v>15</v>
      </c>
      <c r="D12" s="8" t="s">
        <v>6</v>
      </c>
      <c r="E12" s="18" t="s">
        <v>7</v>
      </c>
      <c r="F12" s="51">
        <v>5600000</v>
      </c>
      <c r="G12" s="51">
        <v>192504</v>
      </c>
      <c r="H12" s="52">
        <v>1262456</v>
      </c>
      <c r="I12" s="52">
        <f t="shared" ref="I12:I17" si="1">F12-H12</f>
        <v>4337544</v>
      </c>
      <c r="J12" s="45">
        <f t="shared" si="0"/>
        <v>44593</v>
      </c>
    </row>
    <row r="13" spans="1:10" s="26" customFormat="1" ht="15" customHeight="1" x14ac:dyDescent="0.25">
      <c r="A13" s="16" t="s">
        <v>114</v>
      </c>
      <c r="B13" s="28">
        <v>44510</v>
      </c>
      <c r="C13" s="16" t="s">
        <v>11</v>
      </c>
      <c r="D13" s="8" t="s">
        <v>6</v>
      </c>
      <c r="E13" s="18" t="s">
        <v>7</v>
      </c>
      <c r="F13" s="51">
        <v>6400000</v>
      </c>
      <c r="G13" s="51">
        <v>201632</v>
      </c>
      <c r="H13" s="52">
        <v>2812280</v>
      </c>
      <c r="I13" s="52">
        <f t="shared" si="1"/>
        <v>3587720</v>
      </c>
      <c r="J13" s="45">
        <f t="shared" si="0"/>
        <v>44600</v>
      </c>
    </row>
    <row r="14" spans="1:10" ht="15" customHeight="1" x14ac:dyDescent="0.25">
      <c r="A14" s="16" t="s">
        <v>118</v>
      </c>
      <c r="B14" s="28">
        <v>44510</v>
      </c>
      <c r="C14" s="16" t="s">
        <v>11</v>
      </c>
      <c r="D14" s="8" t="s">
        <v>6</v>
      </c>
      <c r="E14" s="18" t="s">
        <v>7</v>
      </c>
      <c r="F14" s="51">
        <v>10000000</v>
      </c>
      <c r="G14" s="51">
        <v>259884</v>
      </c>
      <c r="H14" s="52">
        <v>2558148</v>
      </c>
      <c r="I14" s="52">
        <f t="shared" si="1"/>
        <v>7441852</v>
      </c>
      <c r="J14" s="45">
        <f t="shared" si="0"/>
        <v>44600</v>
      </c>
    </row>
    <row r="15" spans="1:10" ht="15" customHeight="1" x14ac:dyDescent="0.25">
      <c r="A15" s="16" t="s">
        <v>119</v>
      </c>
      <c r="B15" s="28">
        <v>44510</v>
      </c>
      <c r="C15" s="16" t="s">
        <v>11</v>
      </c>
      <c r="D15" s="8" t="s">
        <v>6</v>
      </c>
      <c r="E15" s="18" t="s">
        <v>7</v>
      </c>
      <c r="F15" s="51">
        <v>6400000</v>
      </c>
      <c r="G15" s="51">
        <v>141528</v>
      </c>
      <c r="H15" s="52">
        <v>2639144</v>
      </c>
      <c r="I15" s="52">
        <f t="shared" si="1"/>
        <v>3760856</v>
      </c>
      <c r="J15" s="45">
        <f t="shared" si="0"/>
        <v>44600</v>
      </c>
    </row>
    <row r="16" spans="1:10" ht="15" customHeight="1" x14ac:dyDescent="0.25">
      <c r="A16" s="16" t="s">
        <v>141</v>
      </c>
      <c r="B16" s="28">
        <v>44511</v>
      </c>
      <c r="C16" s="16" t="s">
        <v>11</v>
      </c>
      <c r="D16" s="8" t="s">
        <v>6</v>
      </c>
      <c r="E16" s="18" t="s">
        <v>7</v>
      </c>
      <c r="F16" s="51">
        <v>8000000</v>
      </c>
      <c r="G16" s="51">
        <v>252426</v>
      </c>
      <c r="H16" s="52">
        <v>5759260</v>
      </c>
      <c r="I16" s="52">
        <f t="shared" si="1"/>
        <v>2240740</v>
      </c>
      <c r="J16" s="45">
        <f t="shared" si="0"/>
        <v>44601</v>
      </c>
    </row>
    <row r="17" spans="1:10" ht="15" customHeight="1" x14ac:dyDescent="0.25">
      <c r="A17" s="16" t="s">
        <v>142</v>
      </c>
      <c r="B17" s="28">
        <v>44511</v>
      </c>
      <c r="C17" s="16" t="s">
        <v>11</v>
      </c>
      <c r="D17" s="8" t="s">
        <v>6</v>
      </c>
      <c r="E17" s="18" t="s">
        <v>7</v>
      </c>
      <c r="F17" s="51">
        <v>12400000</v>
      </c>
      <c r="G17" s="51">
        <v>393984</v>
      </c>
      <c r="H17" s="52">
        <v>6590568</v>
      </c>
      <c r="I17" s="52">
        <f t="shared" si="1"/>
        <v>5809432</v>
      </c>
      <c r="J17" s="45">
        <f t="shared" si="0"/>
        <v>44601</v>
      </c>
    </row>
    <row r="18" spans="1:10" ht="15" customHeight="1" x14ac:dyDescent="0.25">
      <c r="A18" s="16" t="s">
        <v>180</v>
      </c>
      <c r="B18" s="28">
        <v>44511</v>
      </c>
      <c r="C18" s="16" t="s">
        <v>11</v>
      </c>
      <c r="D18" s="8" t="s">
        <v>6</v>
      </c>
      <c r="E18" s="18" t="s">
        <v>7</v>
      </c>
      <c r="F18" s="51">
        <v>8640000</v>
      </c>
      <c r="G18" s="51">
        <v>211884</v>
      </c>
      <c r="H18" s="52"/>
      <c r="I18" s="52"/>
      <c r="J18" s="45">
        <f t="shared" si="0"/>
        <v>44601</v>
      </c>
    </row>
    <row r="19" spans="1:10" ht="15" customHeight="1" x14ac:dyDescent="0.25">
      <c r="A19" s="16" t="s">
        <v>130</v>
      </c>
      <c r="B19" s="28">
        <v>44512</v>
      </c>
      <c r="C19" s="16" t="s">
        <v>96</v>
      </c>
      <c r="D19" s="23" t="s">
        <v>6</v>
      </c>
      <c r="E19" s="24" t="s">
        <v>7</v>
      </c>
      <c r="F19" s="51">
        <v>10000000</v>
      </c>
      <c r="G19" s="51">
        <v>354600</v>
      </c>
      <c r="H19" s="52"/>
      <c r="I19" s="53"/>
      <c r="J19" s="46">
        <f t="shared" si="0"/>
        <v>44602</v>
      </c>
    </row>
    <row r="20" spans="1:10" ht="15" customHeight="1" x14ac:dyDescent="0.25">
      <c r="A20" s="16" t="s">
        <v>131</v>
      </c>
      <c r="B20" s="28">
        <v>44512</v>
      </c>
      <c r="C20" s="16" t="s">
        <v>96</v>
      </c>
      <c r="D20" s="23" t="s">
        <v>6</v>
      </c>
      <c r="E20" s="24" t="s">
        <v>7</v>
      </c>
      <c r="F20" s="51">
        <v>10000000</v>
      </c>
      <c r="G20" s="51">
        <v>236400</v>
      </c>
      <c r="H20" s="52">
        <v>5129800</v>
      </c>
      <c r="I20" s="52">
        <f>+F20-H20</f>
        <v>4870200</v>
      </c>
      <c r="J20" s="45">
        <f t="shared" si="0"/>
        <v>44602</v>
      </c>
    </row>
    <row r="21" spans="1:10" ht="15" customHeight="1" x14ac:dyDescent="0.25">
      <c r="A21" s="16" t="s">
        <v>46</v>
      </c>
      <c r="B21" s="28">
        <v>44512</v>
      </c>
      <c r="C21" s="16" t="s">
        <v>96</v>
      </c>
      <c r="D21" s="8" t="s">
        <v>6</v>
      </c>
      <c r="E21" s="18" t="s">
        <v>7</v>
      </c>
      <c r="F21" s="51">
        <v>4400000</v>
      </c>
      <c r="G21" s="51">
        <v>191400</v>
      </c>
      <c r="H21" s="52"/>
      <c r="I21" s="52"/>
      <c r="J21" s="45">
        <f t="shared" si="0"/>
        <v>44602</v>
      </c>
    </row>
    <row r="22" spans="1:10" ht="15" customHeight="1" x14ac:dyDescent="0.25">
      <c r="A22" s="16" t="s">
        <v>136</v>
      </c>
      <c r="B22" s="28">
        <v>44512</v>
      </c>
      <c r="C22" s="16" t="s">
        <v>96</v>
      </c>
      <c r="D22" s="8" t="s">
        <v>6</v>
      </c>
      <c r="E22" s="18" t="s">
        <v>7</v>
      </c>
      <c r="F22" s="51">
        <v>4400000</v>
      </c>
      <c r="G22" s="51">
        <v>127600</v>
      </c>
      <c r="H22" s="52">
        <v>1369200</v>
      </c>
      <c r="I22" s="52">
        <f t="shared" ref="I22:I28" si="2">+F22-H22</f>
        <v>3030800</v>
      </c>
      <c r="J22" s="45">
        <f t="shared" si="0"/>
        <v>44602</v>
      </c>
    </row>
    <row r="23" spans="1:10" ht="15" customHeight="1" x14ac:dyDescent="0.25">
      <c r="A23" s="16" t="s">
        <v>137</v>
      </c>
      <c r="B23" s="28">
        <v>44512</v>
      </c>
      <c r="C23" s="16" t="s">
        <v>96</v>
      </c>
      <c r="D23" s="8" t="s">
        <v>6</v>
      </c>
      <c r="E23" s="18" t="s">
        <v>7</v>
      </c>
      <c r="F23" s="51">
        <v>5800000</v>
      </c>
      <c r="G23" s="51">
        <v>171360</v>
      </c>
      <c r="H23" s="52">
        <v>5400000</v>
      </c>
      <c r="I23" s="52">
        <f t="shared" si="2"/>
        <v>400000</v>
      </c>
      <c r="J23" s="45">
        <f t="shared" si="0"/>
        <v>44602</v>
      </c>
    </row>
    <row r="24" spans="1:10" ht="15" customHeight="1" x14ac:dyDescent="0.25">
      <c r="A24" s="16" t="s">
        <v>197</v>
      </c>
      <c r="B24" s="28">
        <v>44518</v>
      </c>
      <c r="C24" s="56" t="s">
        <v>199</v>
      </c>
      <c r="D24" s="8" t="s">
        <v>6</v>
      </c>
      <c r="E24" s="18" t="s">
        <v>51</v>
      </c>
      <c r="F24" s="51">
        <v>5175000</v>
      </c>
      <c r="G24" s="51">
        <v>2070000</v>
      </c>
      <c r="H24" s="52">
        <v>5175000</v>
      </c>
      <c r="I24" s="52">
        <f t="shared" si="2"/>
        <v>0</v>
      </c>
      <c r="J24" s="45">
        <f t="shared" si="0"/>
        <v>44608</v>
      </c>
    </row>
    <row r="25" spans="1:10" ht="15" customHeight="1" x14ac:dyDescent="0.25">
      <c r="A25" s="16" t="s">
        <v>203</v>
      </c>
      <c r="B25" s="28">
        <v>44519</v>
      </c>
      <c r="C25" s="16" t="s">
        <v>12</v>
      </c>
      <c r="D25" s="8" t="s">
        <v>6</v>
      </c>
      <c r="E25" s="18" t="s">
        <v>7</v>
      </c>
      <c r="F25" s="51">
        <v>6000000</v>
      </c>
      <c r="G25" s="51">
        <v>122032.8</v>
      </c>
      <c r="H25" s="52">
        <v>1897600.8</v>
      </c>
      <c r="I25" s="52">
        <f t="shared" si="2"/>
        <v>4102399.2</v>
      </c>
      <c r="J25" s="45">
        <f t="shared" si="0"/>
        <v>44609</v>
      </c>
    </row>
    <row r="26" spans="1:10" ht="15" customHeight="1" x14ac:dyDescent="0.25">
      <c r="A26" s="16" t="s">
        <v>204</v>
      </c>
      <c r="B26" s="28">
        <v>44519</v>
      </c>
      <c r="C26" s="16" t="s">
        <v>16</v>
      </c>
      <c r="D26" s="8" t="s">
        <v>6</v>
      </c>
      <c r="E26" s="18" t="s">
        <v>7</v>
      </c>
      <c r="F26" s="51">
        <v>9600000</v>
      </c>
      <c r="G26" s="51">
        <v>224161.2</v>
      </c>
      <c r="H26" s="52">
        <v>2464281.2000000002</v>
      </c>
      <c r="I26" s="52">
        <f t="shared" si="2"/>
        <v>7135718.7999999998</v>
      </c>
      <c r="J26" s="45">
        <f t="shared" si="0"/>
        <v>44609</v>
      </c>
    </row>
    <row r="27" spans="1:10" s="26" customFormat="1" ht="15" customHeight="1" x14ac:dyDescent="0.25">
      <c r="A27" s="16" t="s">
        <v>206</v>
      </c>
      <c r="B27" s="28">
        <v>44519</v>
      </c>
      <c r="C27" s="16" t="s">
        <v>16</v>
      </c>
      <c r="D27" s="8" t="s">
        <v>6</v>
      </c>
      <c r="E27" s="18" t="s">
        <v>7</v>
      </c>
      <c r="F27" s="51">
        <v>30000000</v>
      </c>
      <c r="G27" s="51">
        <v>596852.4</v>
      </c>
      <c r="H27" s="52">
        <v>10785226</v>
      </c>
      <c r="I27" s="52">
        <f t="shared" si="2"/>
        <v>19214774</v>
      </c>
      <c r="J27" s="45">
        <f t="shared" si="0"/>
        <v>44609</v>
      </c>
    </row>
    <row r="28" spans="1:10" ht="15" customHeight="1" x14ac:dyDescent="0.25">
      <c r="A28" s="16" t="s">
        <v>207</v>
      </c>
      <c r="B28" s="28">
        <v>44519</v>
      </c>
      <c r="C28" s="16" t="s">
        <v>16</v>
      </c>
      <c r="D28" s="8" t="s">
        <v>6</v>
      </c>
      <c r="E28" s="18" t="s">
        <v>7</v>
      </c>
      <c r="F28" s="51">
        <v>8400000</v>
      </c>
      <c r="G28" s="51">
        <v>88965.6</v>
      </c>
      <c r="H28" s="52">
        <v>3289566</v>
      </c>
      <c r="I28" s="52">
        <f t="shared" si="2"/>
        <v>5110434</v>
      </c>
      <c r="J28" s="45">
        <f t="shared" si="0"/>
        <v>44609</v>
      </c>
    </row>
    <row r="29" spans="1:10" ht="15" customHeight="1" x14ac:dyDescent="0.25">
      <c r="A29" s="16" t="s">
        <v>208</v>
      </c>
      <c r="B29" s="28">
        <v>44519</v>
      </c>
      <c r="C29" s="16" t="s">
        <v>228</v>
      </c>
      <c r="D29" s="23" t="s">
        <v>6</v>
      </c>
      <c r="E29" s="24" t="s">
        <v>7</v>
      </c>
      <c r="F29" s="51">
        <v>30840350</v>
      </c>
      <c r="G29" s="51">
        <v>1168070</v>
      </c>
      <c r="H29" s="53"/>
      <c r="I29" s="53"/>
      <c r="J29" s="46">
        <f t="shared" si="0"/>
        <v>44609</v>
      </c>
    </row>
    <row r="30" spans="1:10" ht="15" customHeight="1" x14ac:dyDescent="0.25">
      <c r="A30" s="16" t="s">
        <v>209</v>
      </c>
      <c r="B30" s="28">
        <v>44519</v>
      </c>
      <c r="C30" s="16" t="s">
        <v>94</v>
      </c>
      <c r="D30" s="8" t="s">
        <v>6</v>
      </c>
      <c r="E30" s="18" t="s">
        <v>7</v>
      </c>
      <c r="F30" s="51">
        <v>8580000</v>
      </c>
      <c r="G30" s="51">
        <v>1624000</v>
      </c>
      <c r="H30" s="52"/>
      <c r="I30" s="52"/>
      <c r="J30" s="45">
        <f t="shared" si="0"/>
        <v>44609</v>
      </c>
    </row>
    <row r="31" spans="1:10" ht="15" customHeight="1" x14ac:dyDescent="0.25">
      <c r="A31" s="16" t="s">
        <v>210</v>
      </c>
      <c r="B31" s="28">
        <v>44519</v>
      </c>
      <c r="C31" s="16" t="s">
        <v>94</v>
      </c>
      <c r="D31" s="8" t="s">
        <v>6</v>
      </c>
      <c r="E31" s="18" t="s">
        <v>17</v>
      </c>
      <c r="F31" s="51">
        <v>8580000</v>
      </c>
      <c r="G31" s="51">
        <v>1453500</v>
      </c>
      <c r="H31" s="52">
        <v>916400</v>
      </c>
      <c r="I31" s="52">
        <f>+F31-H31</f>
        <v>7663600</v>
      </c>
      <c r="J31" s="45">
        <f t="shared" si="0"/>
        <v>44609</v>
      </c>
    </row>
    <row r="32" spans="1:10" ht="15" customHeight="1" x14ac:dyDescent="0.25">
      <c r="A32" s="16" t="s">
        <v>211</v>
      </c>
      <c r="B32" s="28">
        <v>44519</v>
      </c>
      <c r="C32" s="16" t="s">
        <v>94</v>
      </c>
      <c r="D32" s="8" t="s">
        <v>6</v>
      </c>
      <c r="E32" s="18" t="s">
        <v>7</v>
      </c>
      <c r="F32" s="51">
        <v>24840000</v>
      </c>
      <c r="G32" s="51">
        <v>2665980</v>
      </c>
      <c r="H32" s="52">
        <v>7194200</v>
      </c>
      <c r="I32" s="52">
        <f>+F32-H32</f>
        <v>17645800</v>
      </c>
      <c r="J32" s="45">
        <f t="shared" si="0"/>
        <v>44609</v>
      </c>
    </row>
    <row r="33" spans="1:10" ht="15" customHeight="1" x14ac:dyDescent="0.25">
      <c r="A33" s="16" t="s">
        <v>213</v>
      </c>
      <c r="B33" s="28">
        <v>44519</v>
      </c>
      <c r="C33" s="16" t="s">
        <v>94</v>
      </c>
      <c r="D33" s="8" t="s">
        <v>6</v>
      </c>
      <c r="E33" s="18" t="s">
        <v>18</v>
      </c>
      <c r="F33" s="51">
        <v>13110000</v>
      </c>
      <c r="G33" s="51">
        <v>2447900</v>
      </c>
      <c r="H33" s="52"/>
      <c r="I33" s="52"/>
      <c r="J33" s="45">
        <f t="shared" si="0"/>
        <v>44609</v>
      </c>
    </row>
    <row r="34" spans="1:10" ht="15" customHeight="1" x14ac:dyDescent="0.25">
      <c r="A34" s="16" t="s">
        <v>214</v>
      </c>
      <c r="B34" s="28">
        <v>44519</v>
      </c>
      <c r="C34" s="16" t="s">
        <v>94</v>
      </c>
      <c r="D34" s="8" t="s">
        <v>6</v>
      </c>
      <c r="E34" s="18" t="s">
        <v>19</v>
      </c>
      <c r="F34" s="51">
        <v>13110000</v>
      </c>
      <c r="G34" s="51">
        <v>1054620</v>
      </c>
      <c r="H34" s="52">
        <v>1320600</v>
      </c>
      <c r="I34" s="52">
        <f>+F34-H34</f>
        <v>11789400</v>
      </c>
      <c r="J34" s="45">
        <f t="shared" si="0"/>
        <v>44609</v>
      </c>
    </row>
    <row r="35" spans="1:10" ht="15" customHeight="1" x14ac:dyDescent="0.25">
      <c r="A35" s="16" t="s">
        <v>215</v>
      </c>
      <c r="B35" s="28">
        <v>44519</v>
      </c>
      <c r="C35" s="16" t="s">
        <v>16</v>
      </c>
      <c r="D35" s="8" t="s">
        <v>6</v>
      </c>
      <c r="E35" s="18" t="s">
        <v>59</v>
      </c>
      <c r="F35" s="51">
        <v>9600000</v>
      </c>
      <c r="G35" s="51">
        <v>225315.6</v>
      </c>
      <c r="H35" s="52">
        <v>2561806</v>
      </c>
      <c r="I35" s="52">
        <f>+F35-H35</f>
        <v>7038194</v>
      </c>
      <c r="J35" s="45">
        <f t="shared" si="0"/>
        <v>44609</v>
      </c>
    </row>
    <row r="36" spans="1:10" ht="15" customHeight="1" x14ac:dyDescent="0.25">
      <c r="A36" s="16" t="s">
        <v>216</v>
      </c>
      <c r="B36" s="28">
        <v>44519</v>
      </c>
      <c r="C36" s="16" t="s">
        <v>12</v>
      </c>
      <c r="D36" s="8" t="s">
        <v>6</v>
      </c>
      <c r="E36" s="18" t="s">
        <v>60</v>
      </c>
      <c r="F36" s="51">
        <v>18400000</v>
      </c>
      <c r="G36" s="51">
        <v>382242</v>
      </c>
      <c r="H36" s="52">
        <v>5837926</v>
      </c>
      <c r="I36" s="52">
        <f>+F36-H36</f>
        <v>12562074</v>
      </c>
      <c r="J36" s="45">
        <f t="shared" ref="J36:J56" si="3">B36+90</f>
        <v>44609</v>
      </c>
    </row>
    <row r="37" spans="1:10" ht="15" customHeight="1" x14ac:dyDescent="0.25">
      <c r="A37" s="16" t="s">
        <v>217</v>
      </c>
      <c r="B37" s="28">
        <v>44519</v>
      </c>
      <c r="C37" s="16" t="s">
        <v>12</v>
      </c>
      <c r="D37" s="8" t="s">
        <v>6</v>
      </c>
      <c r="E37" s="18" t="s">
        <v>170</v>
      </c>
      <c r="F37" s="54">
        <v>6400000</v>
      </c>
      <c r="G37" s="51">
        <v>156795.6</v>
      </c>
      <c r="H37" s="54">
        <v>1025213.6</v>
      </c>
      <c r="I37" s="52">
        <f>+F37-H37</f>
        <v>5374786.4000000004</v>
      </c>
      <c r="J37" s="45">
        <f t="shared" si="3"/>
        <v>44609</v>
      </c>
    </row>
    <row r="38" spans="1:10" ht="15" customHeight="1" x14ac:dyDescent="0.25">
      <c r="A38" s="16" t="s">
        <v>218</v>
      </c>
      <c r="B38" s="28">
        <v>44519</v>
      </c>
      <c r="C38" s="16" t="s">
        <v>12</v>
      </c>
      <c r="D38" s="8" t="s">
        <v>6</v>
      </c>
      <c r="E38" s="18" t="s">
        <v>171</v>
      </c>
      <c r="F38" s="54">
        <v>4800000</v>
      </c>
      <c r="G38" s="51">
        <v>139051.20000000001</v>
      </c>
      <c r="H38" s="54">
        <v>617481.28</v>
      </c>
      <c r="I38" s="52">
        <f>+F38-H38</f>
        <v>4182518.7199999997</v>
      </c>
      <c r="J38" s="45">
        <f t="shared" si="3"/>
        <v>44609</v>
      </c>
    </row>
    <row r="39" spans="1:10" ht="15" customHeight="1" x14ac:dyDescent="0.25">
      <c r="A39" s="16" t="s">
        <v>219</v>
      </c>
      <c r="B39" s="28">
        <v>44519</v>
      </c>
      <c r="C39" s="16" t="s">
        <v>94</v>
      </c>
      <c r="D39" s="8" t="s">
        <v>6</v>
      </c>
      <c r="E39" s="18" t="s">
        <v>172</v>
      </c>
      <c r="F39" s="54">
        <v>24840000</v>
      </c>
      <c r="G39" s="51">
        <v>3764800</v>
      </c>
      <c r="H39" s="54"/>
      <c r="I39" s="52"/>
      <c r="J39" s="45">
        <f t="shared" si="3"/>
        <v>44609</v>
      </c>
    </row>
    <row r="40" spans="1:10" ht="15" customHeight="1" x14ac:dyDescent="0.25">
      <c r="A40" s="16" t="s">
        <v>231</v>
      </c>
      <c r="B40" s="28">
        <v>44522</v>
      </c>
      <c r="C40" s="16" t="s">
        <v>242</v>
      </c>
      <c r="D40" s="8" t="s">
        <v>6</v>
      </c>
      <c r="E40" s="18" t="s">
        <v>44</v>
      </c>
      <c r="F40" s="51">
        <v>2401600</v>
      </c>
      <c r="G40" s="51">
        <v>1440960</v>
      </c>
      <c r="H40" s="51"/>
      <c r="I40" s="52"/>
      <c r="J40" s="45">
        <f t="shared" si="3"/>
        <v>44612</v>
      </c>
    </row>
    <row r="41" spans="1:10" s="41" customFormat="1" ht="15" customHeight="1" x14ac:dyDescent="0.25">
      <c r="A41" s="16" t="s">
        <v>232</v>
      </c>
      <c r="B41" s="28">
        <v>44522</v>
      </c>
      <c r="C41" s="16" t="s">
        <v>243</v>
      </c>
      <c r="D41" s="8" t="s">
        <v>6</v>
      </c>
      <c r="E41" s="18" t="s">
        <v>21</v>
      </c>
      <c r="F41" s="51">
        <v>3061852</v>
      </c>
      <c r="G41" s="51">
        <v>1845000</v>
      </c>
      <c r="H41" s="51"/>
      <c r="I41" s="52"/>
      <c r="J41" s="45">
        <f t="shared" si="3"/>
        <v>44612</v>
      </c>
    </row>
    <row r="42" spans="1:10" s="41" customFormat="1" ht="15" customHeight="1" x14ac:dyDescent="0.25">
      <c r="A42" s="16" t="s">
        <v>47</v>
      </c>
      <c r="B42" s="28">
        <v>44522</v>
      </c>
      <c r="C42" s="16" t="s">
        <v>248</v>
      </c>
      <c r="D42" s="8" t="s">
        <v>6</v>
      </c>
      <c r="E42" s="18" t="s">
        <v>22</v>
      </c>
      <c r="F42" s="51">
        <v>4152619</v>
      </c>
      <c r="G42" s="51">
        <v>2491571.46</v>
      </c>
      <c r="H42" s="51">
        <v>2491571.46</v>
      </c>
      <c r="I42" s="52">
        <f>+F42-H42</f>
        <v>1661047.54</v>
      </c>
      <c r="J42" s="45">
        <f t="shared" si="3"/>
        <v>44612</v>
      </c>
    </row>
    <row r="43" spans="1:10" s="41" customFormat="1" ht="15" customHeight="1" x14ac:dyDescent="0.25">
      <c r="A43" s="16" t="s">
        <v>30</v>
      </c>
      <c r="B43" s="28">
        <v>44522</v>
      </c>
      <c r="C43" s="16" t="s">
        <v>50</v>
      </c>
      <c r="D43" s="8" t="s">
        <v>6</v>
      </c>
      <c r="E43" s="18" t="s">
        <v>168</v>
      </c>
      <c r="F43" s="54">
        <v>21028612</v>
      </c>
      <c r="G43" s="51">
        <v>2075692.5</v>
      </c>
      <c r="H43" s="54">
        <v>5438217.75</v>
      </c>
      <c r="I43" s="52">
        <f>+F43-H43</f>
        <v>15590394.25</v>
      </c>
      <c r="J43" s="45">
        <f t="shared" si="3"/>
        <v>44612</v>
      </c>
    </row>
    <row r="44" spans="1:10" s="41" customFormat="1" ht="15" customHeight="1" x14ac:dyDescent="0.25">
      <c r="A44" s="16" t="s">
        <v>34</v>
      </c>
      <c r="B44" s="28">
        <v>44522</v>
      </c>
      <c r="C44" s="16" t="s">
        <v>50</v>
      </c>
      <c r="D44" s="8" t="s">
        <v>6</v>
      </c>
      <c r="E44" s="18" t="s">
        <v>173</v>
      </c>
      <c r="F44" s="54">
        <v>21028612</v>
      </c>
      <c r="G44" s="51">
        <v>3550050</v>
      </c>
      <c r="H44" s="54"/>
      <c r="I44" s="52"/>
      <c r="J44" s="45">
        <f t="shared" si="3"/>
        <v>44612</v>
      </c>
    </row>
    <row r="45" spans="1:10" s="41" customFormat="1" ht="15" customHeight="1" x14ac:dyDescent="0.25">
      <c r="A45" s="16" t="s">
        <v>67</v>
      </c>
      <c r="B45" s="28">
        <v>44523</v>
      </c>
      <c r="C45" s="16" t="s">
        <v>249</v>
      </c>
      <c r="D45" s="8" t="s">
        <v>6</v>
      </c>
      <c r="E45" s="18" t="s">
        <v>53</v>
      </c>
      <c r="F45" s="51">
        <v>6879040</v>
      </c>
      <c r="G45" s="51">
        <v>1140267.24</v>
      </c>
      <c r="H45" s="51">
        <v>2976476.93</v>
      </c>
      <c r="I45" s="52">
        <f>+F45-H45</f>
        <v>3902563.07</v>
      </c>
      <c r="J45" s="45">
        <f t="shared" si="3"/>
        <v>44613</v>
      </c>
    </row>
    <row r="46" spans="1:10" s="41" customFormat="1" ht="15" customHeight="1" x14ac:dyDescent="0.25">
      <c r="A46" s="16" t="s">
        <v>233</v>
      </c>
      <c r="B46" s="28">
        <v>44523</v>
      </c>
      <c r="C46" s="16" t="s">
        <v>15</v>
      </c>
      <c r="D46" s="8" t="s">
        <v>6</v>
      </c>
      <c r="E46" s="18" t="s">
        <v>54</v>
      </c>
      <c r="F46" s="51">
        <v>30000000</v>
      </c>
      <c r="G46" s="51">
        <v>777660</v>
      </c>
      <c r="H46" s="51">
        <v>23660430</v>
      </c>
      <c r="I46" s="52">
        <f>+F46-H46</f>
        <v>6339570</v>
      </c>
      <c r="J46" s="45">
        <f t="shared" si="3"/>
        <v>44613</v>
      </c>
    </row>
    <row r="47" spans="1:10" s="41" customFormat="1" ht="15" customHeight="1" x14ac:dyDescent="0.25">
      <c r="A47" s="16" t="s">
        <v>49</v>
      </c>
      <c r="B47" s="28">
        <v>44523</v>
      </c>
      <c r="C47" s="16" t="s">
        <v>249</v>
      </c>
      <c r="D47" s="8" t="s">
        <v>6</v>
      </c>
      <c r="E47" s="18" t="s">
        <v>22</v>
      </c>
      <c r="F47" s="51">
        <v>6879040</v>
      </c>
      <c r="G47" s="51">
        <v>1031810.64</v>
      </c>
      <c r="H47" s="51"/>
      <c r="I47" s="52"/>
      <c r="J47" s="45">
        <f t="shared" si="3"/>
        <v>44613</v>
      </c>
    </row>
    <row r="48" spans="1:10" s="41" customFormat="1" ht="15" customHeight="1" x14ac:dyDescent="0.25">
      <c r="A48" s="16" t="s">
        <v>235</v>
      </c>
      <c r="B48" s="28">
        <v>44523</v>
      </c>
      <c r="C48" s="16" t="s">
        <v>249</v>
      </c>
      <c r="D48" s="8" t="s">
        <v>6</v>
      </c>
      <c r="E48" s="18" t="s">
        <v>56</v>
      </c>
      <c r="F48" s="51">
        <v>6879040</v>
      </c>
      <c r="G48" s="51">
        <v>760178.16</v>
      </c>
      <c r="H48" s="51"/>
      <c r="I48" s="52"/>
      <c r="J48" s="45">
        <f t="shared" si="3"/>
        <v>44613</v>
      </c>
    </row>
    <row r="49" spans="1:10" s="41" customFormat="1" ht="15" customHeight="1" x14ac:dyDescent="0.25">
      <c r="A49" s="16" t="s">
        <v>236</v>
      </c>
      <c r="B49" s="28">
        <v>44525</v>
      </c>
      <c r="C49" s="16" t="s">
        <v>244</v>
      </c>
      <c r="D49" s="8" t="s">
        <v>6</v>
      </c>
      <c r="E49" s="18" t="s">
        <v>57</v>
      </c>
      <c r="F49" s="51">
        <v>4800000</v>
      </c>
      <c r="G49" s="51">
        <v>262080</v>
      </c>
      <c r="H49" s="51">
        <v>1085280</v>
      </c>
      <c r="I49" s="52">
        <f>+F49-H49</f>
        <v>3714720</v>
      </c>
      <c r="J49" s="45">
        <f t="shared" si="3"/>
        <v>44615</v>
      </c>
    </row>
    <row r="50" spans="1:10" s="41" customFormat="1" ht="15" customHeight="1" x14ac:dyDescent="0.25">
      <c r="A50" s="16" t="s">
        <v>238</v>
      </c>
      <c r="B50" s="28">
        <v>44525</v>
      </c>
      <c r="C50" s="16" t="s">
        <v>244</v>
      </c>
      <c r="D50" s="8" t="s">
        <v>6</v>
      </c>
      <c r="E50" s="18" t="s">
        <v>174</v>
      </c>
      <c r="F50" s="54">
        <v>6400000</v>
      </c>
      <c r="G50" s="51">
        <v>191520</v>
      </c>
      <c r="H50" s="54"/>
      <c r="I50" s="52"/>
      <c r="J50" s="45">
        <f t="shared" si="3"/>
        <v>44615</v>
      </c>
    </row>
    <row r="51" spans="1:10" s="41" customFormat="1" ht="15" customHeight="1" x14ac:dyDescent="0.25">
      <c r="A51" s="16" t="s">
        <v>239</v>
      </c>
      <c r="B51" s="28">
        <v>44525</v>
      </c>
      <c r="C51" s="16" t="s">
        <v>244</v>
      </c>
      <c r="D51" s="8" t="s">
        <v>6</v>
      </c>
      <c r="E51" s="18" t="s">
        <v>175</v>
      </c>
      <c r="F51" s="54">
        <v>6400000</v>
      </c>
      <c r="G51" s="51">
        <v>268800</v>
      </c>
      <c r="H51" s="54">
        <v>3244080</v>
      </c>
      <c r="I51" s="55">
        <f>+F51-H51</f>
        <v>3155920</v>
      </c>
      <c r="J51" s="45">
        <f t="shared" si="3"/>
        <v>44615</v>
      </c>
    </row>
    <row r="52" spans="1:10" s="49" customFormat="1" ht="15" customHeight="1" x14ac:dyDescent="0.25">
      <c r="A52" s="16" t="s">
        <v>240</v>
      </c>
      <c r="B52" s="28">
        <v>44525</v>
      </c>
      <c r="C52" s="16" t="s">
        <v>244</v>
      </c>
      <c r="D52" s="8" t="s">
        <v>6</v>
      </c>
      <c r="E52" s="18" t="s">
        <v>176</v>
      </c>
      <c r="F52" s="54">
        <v>4800000</v>
      </c>
      <c r="G52" s="51">
        <v>155300</v>
      </c>
      <c r="H52" s="54"/>
      <c r="I52" s="55"/>
      <c r="J52" s="45">
        <f t="shared" si="3"/>
        <v>44615</v>
      </c>
    </row>
    <row r="53" spans="1:10" s="49" customFormat="1" ht="15" customHeight="1" x14ac:dyDescent="0.25">
      <c r="A53" s="16" t="s">
        <v>48</v>
      </c>
      <c r="B53" s="28">
        <v>44525</v>
      </c>
      <c r="C53" s="16" t="s">
        <v>247</v>
      </c>
      <c r="D53" s="8" t="s">
        <v>6</v>
      </c>
      <c r="E53" s="18" t="s">
        <v>177</v>
      </c>
      <c r="F53" s="54">
        <v>4230936</v>
      </c>
      <c r="G53" s="51">
        <v>2938777.5</v>
      </c>
      <c r="H53" s="54"/>
      <c r="I53" s="55"/>
      <c r="J53" s="45">
        <f t="shared" si="3"/>
        <v>44615</v>
      </c>
    </row>
    <row r="54" spans="1:10" s="49" customFormat="1" ht="15" customHeight="1" x14ac:dyDescent="0.25">
      <c r="A54" s="16" t="s">
        <v>234</v>
      </c>
      <c r="B54" s="28">
        <v>44531</v>
      </c>
      <c r="C54" s="16" t="s">
        <v>182</v>
      </c>
      <c r="D54" s="8" t="s">
        <v>6</v>
      </c>
      <c r="E54" s="18" t="s">
        <v>7</v>
      </c>
      <c r="F54" s="51">
        <v>3450000</v>
      </c>
      <c r="G54" s="51">
        <v>1380000</v>
      </c>
      <c r="H54" s="51">
        <v>2070000</v>
      </c>
      <c r="I54" s="55">
        <f>+F54-H54</f>
        <v>1380000</v>
      </c>
      <c r="J54" s="45">
        <f t="shared" si="3"/>
        <v>44621</v>
      </c>
    </row>
    <row r="55" spans="1:10" s="49" customFormat="1" ht="15" customHeight="1" x14ac:dyDescent="0.25">
      <c r="A55" s="16" t="s">
        <v>237</v>
      </c>
      <c r="B55" s="28">
        <v>44531</v>
      </c>
      <c r="C55" s="16" t="s">
        <v>245</v>
      </c>
      <c r="D55" s="8" t="s">
        <v>6</v>
      </c>
      <c r="E55" s="18" t="s">
        <v>169</v>
      </c>
      <c r="F55" s="54">
        <v>3686875</v>
      </c>
      <c r="G55" s="51">
        <v>1474750</v>
      </c>
      <c r="H55" s="54">
        <v>2212125</v>
      </c>
      <c r="I55" s="55">
        <f>+F55-H55</f>
        <v>1474750</v>
      </c>
      <c r="J55" s="45">
        <f t="shared" si="3"/>
        <v>44621</v>
      </c>
    </row>
    <row r="56" spans="1:10" s="49" customFormat="1" ht="15" customHeight="1" x14ac:dyDescent="0.25">
      <c r="A56" s="16" t="s">
        <v>241</v>
      </c>
      <c r="B56" s="28">
        <v>44531</v>
      </c>
      <c r="C56" s="16" t="s">
        <v>41</v>
      </c>
      <c r="D56" s="8" t="s">
        <v>6</v>
      </c>
      <c r="E56" s="18" t="s">
        <v>178</v>
      </c>
      <c r="F56" s="54">
        <v>5493210.0199999996</v>
      </c>
      <c r="G56" s="51">
        <v>759185.48</v>
      </c>
      <c r="H56" s="54">
        <v>4312186.53</v>
      </c>
      <c r="I56" s="55">
        <f>+F56-H56</f>
        <v>1181023.4899999993</v>
      </c>
      <c r="J56" s="45">
        <f t="shared" si="3"/>
        <v>44621</v>
      </c>
    </row>
    <row r="57" spans="1:10" s="49" customFormat="1" ht="15" customHeight="1" x14ac:dyDescent="0.25">
      <c r="A57" s="37"/>
      <c r="B57" s="38"/>
      <c r="C57" s="39"/>
      <c r="D57" s="17"/>
      <c r="E57" s="7"/>
      <c r="F57" s="50"/>
      <c r="G57" s="47"/>
      <c r="H57" s="22"/>
      <c r="I57" s="55"/>
      <c r="J57" s="40"/>
    </row>
    <row r="58" spans="1:10" ht="15.75" thickBot="1" x14ac:dyDescent="0.3">
      <c r="A58" s="5"/>
      <c r="B58" s="11"/>
      <c r="C58" s="6"/>
      <c r="D58" s="17"/>
      <c r="E58" s="7"/>
      <c r="F58" s="22"/>
      <c r="G58" s="22"/>
      <c r="H58" s="22"/>
      <c r="I58" s="9"/>
      <c r="J58" s="12"/>
    </row>
    <row r="59" spans="1:10" ht="15.75" thickBot="1" x14ac:dyDescent="0.3">
      <c r="A59" s="3"/>
      <c r="B59" s="4"/>
      <c r="C59" s="4"/>
      <c r="D59" s="14" t="s">
        <v>8</v>
      </c>
      <c r="E59" s="15"/>
      <c r="F59" s="27">
        <f>SUM(F9:F58)</f>
        <v>467326786.01999998</v>
      </c>
      <c r="G59" s="27">
        <f>SUM(G9:G58)</f>
        <v>44930394.609999999</v>
      </c>
      <c r="H59" s="27">
        <f>SUM(H9:H58)</f>
        <v>129797132.56999999</v>
      </c>
      <c r="I59" s="13">
        <f>SUM(I9:I58)</f>
        <v>180438223.44999999</v>
      </c>
      <c r="J59" s="10"/>
    </row>
    <row r="62" spans="1:10" x14ac:dyDescent="0.25">
      <c r="A62" s="48"/>
      <c r="C62" s="2" t="s">
        <v>28</v>
      </c>
    </row>
    <row r="65" spans="1:3" x14ac:dyDescent="0.25">
      <c r="A65" s="48"/>
      <c r="C65" s="1" t="s">
        <v>13</v>
      </c>
    </row>
    <row r="66" spans="1:3" x14ac:dyDescent="0.25">
      <c r="C66" s="2" t="s">
        <v>10</v>
      </c>
    </row>
  </sheetData>
  <autoFilter ref="A8:J58" xr:uid="{739D1524-7273-4FCD-9DFF-6FDB441C448E}">
    <sortState xmlns:xlrd2="http://schemas.microsoft.com/office/spreadsheetml/2017/richdata2" ref="A9:J58">
      <sortCondition ref="B8:B58"/>
    </sortState>
  </autoFilter>
  <mergeCells count="3">
    <mergeCell ref="B4:I4"/>
    <mergeCell ref="B5:I5"/>
    <mergeCell ref="A7:J7"/>
  </mergeCells>
  <phoneticPr fontId="21" type="noConversion"/>
  <pageMargins left="0.70866141732283472" right="0.70866141732283472" top="0.74803149606299213" bottom="0.74803149606299213" header="0.31496062992125984" footer="0.31496062992125984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E569-FB01-4DFF-8B6A-7AEE30F17862}">
  <sheetPr>
    <pageSetUpPr fitToPage="1"/>
  </sheetPr>
  <dimension ref="A4:G62"/>
  <sheetViews>
    <sheetView zoomScale="90" zoomScaleNormal="90" workbookViewId="0">
      <selection activeCell="I14" sqref="I14"/>
    </sheetView>
  </sheetViews>
  <sheetFormatPr baseColWidth="10" defaultColWidth="11.42578125" defaultRowHeight="15" x14ac:dyDescent="0.25"/>
  <cols>
    <col min="1" max="1" width="16.5703125" style="41" customWidth="1"/>
    <col min="2" max="2" width="12.28515625" style="41" customWidth="1"/>
    <col min="3" max="3" width="55.28515625" style="41" customWidth="1"/>
    <col min="4" max="4" width="17.5703125" style="41" customWidth="1"/>
    <col min="5" max="5" width="14.140625" style="41" customWidth="1"/>
    <col min="6" max="7" width="20.42578125" style="41" customWidth="1"/>
    <col min="8" max="16384" width="11.42578125" style="41"/>
  </cols>
  <sheetData>
    <row r="4" spans="1:7" x14ac:dyDescent="0.25">
      <c r="B4" s="57" t="s">
        <v>2</v>
      </c>
      <c r="C4" s="57"/>
      <c r="D4" s="57"/>
      <c r="E4" s="57"/>
      <c r="F4" s="57"/>
    </row>
    <row r="5" spans="1:7" x14ac:dyDescent="0.25">
      <c r="B5" s="57" t="s">
        <v>3</v>
      </c>
      <c r="C5" s="57"/>
      <c r="D5" s="57"/>
      <c r="E5" s="57"/>
      <c r="F5" s="57"/>
    </row>
    <row r="6" spans="1:7" ht="15.75" thickBot="1" x14ac:dyDescent="0.3"/>
    <row r="7" spans="1:7" x14ac:dyDescent="0.25">
      <c r="A7" s="58" t="s">
        <v>103</v>
      </c>
      <c r="B7" s="59"/>
      <c r="C7" s="59"/>
      <c r="D7" s="59"/>
      <c r="E7" s="59"/>
      <c r="F7" s="59"/>
      <c r="G7" s="60"/>
    </row>
    <row r="8" spans="1:7" x14ac:dyDescent="0.25">
      <c r="A8" s="20" t="s">
        <v>0</v>
      </c>
      <c r="B8" s="20" t="s">
        <v>4</v>
      </c>
      <c r="C8" s="21" t="s">
        <v>5</v>
      </c>
      <c r="D8" s="20" t="s">
        <v>1</v>
      </c>
      <c r="E8" s="21" t="s">
        <v>9</v>
      </c>
      <c r="F8" s="21" t="s">
        <v>40</v>
      </c>
      <c r="G8" s="21" t="s">
        <v>14</v>
      </c>
    </row>
    <row r="9" spans="1:7" ht="15" customHeight="1" x14ac:dyDescent="0.25">
      <c r="A9" s="16" t="s">
        <v>31</v>
      </c>
      <c r="B9" s="28">
        <v>44466</v>
      </c>
      <c r="C9" s="16" t="s">
        <v>11</v>
      </c>
      <c r="D9" s="8" t="s">
        <v>6</v>
      </c>
      <c r="E9" s="18" t="s">
        <v>7</v>
      </c>
      <c r="F9" s="29">
        <v>340912</v>
      </c>
      <c r="G9" s="19">
        <f t="shared" ref="G9:G52" si="0">B9+90</f>
        <v>44556</v>
      </c>
    </row>
    <row r="10" spans="1:7" ht="15" customHeight="1" x14ac:dyDescent="0.25">
      <c r="A10" s="16" t="s">
        <v>32</v>
      </c>
      <c r="B10" s="28">
        <v>44466</v>
      </c>
      <c r="C10" s="16" t="s">
        <v>11</v>
      </c>
      <c r="D10" s="8" t="s">
        <v>6</v>
      </c>
      <c r="E10" s="18" t="s">
        <v>7</v>
      </c>
      <c r="F10" s="29">
        <v>590868</v>
      </c>
      <c r="G10" s="19">
        <f t="shared" si="0"/>
        <v>44556</v>
      </c>
    </row>
    <row r="11" spans="1:7" ht="15" customHeight="1" x14ac:dyDescent="0.25">
      <c r="A11" s="16" t="s">
        <v>33</v>
      </c>
      <c r="B11" s="28">
        <v>44466</v>
      </c>
      <c r="C11" s="16" t="s">
        <v>11</v>
      </c>
      <c r="D11" s="8" t="s">
        <v>6</v>
      </c>
      <c r="E11" s="18" t="s">
        <v>7</v>
      </c>
      <c r="F11" s="29">
        <v>393912</v>
      </c>
      <c r="G11" s="19">
        <f t="shared" si="0"/>
        <v>44556</v>
      </c>
    </row>
    <row r="12" spans="1:7" ht="15" customHeight="1" x14ac:dyDescent="0.25">
      <c r="A12" s="16" t="s">
        <v>35</v>
      </c>
      <c r="B12" s="28">
        <v>44466</v>
      </c>
      <c r="C12" s="16" t="s">
        <v>11</v>
      </c>
      <c r="D12" s="8" t="s">
        <v>6</v>
      </c>
      <c r="E12" s="18" t="s">
        <v>7</v>
      </c>
      <c r="F12" s="29">
        <v>511368</v>
      </c>
      <c r="G12" s="19">
        <f t="shared" si="0"/>
        <v>44556</v>
      </c>
    </row>
    <row r="13" spans="1:7" ht="15" customHeight="1" x14ac:dyDescent="0.25">
      <c r="A13" s="16" t="s">
        <v>36</v>
      </c>
      <c r="B13" s="28">
        <v>44466</v>
      </c>
      <c r="C13" s="16" t="s">
        <v>11</v>
      </c>
      <c r="D13" s="8" t="s">
        <v>6</v>
      </c>
      <c r="E13" s="18" t="s">
        <v>7</v>
      </c>
      <c r="F13" s="29">
        <v>388380</v>
      </c>
      <c r="G13" s="19">
        <f t="shared" si="0"/>
        <v>44556</v>
      </c>
    </row>
    <row r="14" spans="1:7" ht="15" customHeight="1" x14ac:dyDescent="0.25">
      <c r="A14" s="16" t="s">
        <v>37</v>
      </c>
      <c r="B14" s="28">
        <v>44466</v>
      </c>
      <c r="C14" s="16" t="s">
        <v>11</v>
      </c>
      <c r="D14" s="8" t="s">
        <v>6</v>
      </c>
      <c r="E14" s="18" t="s">
        <v>7</v>
      </c>
      <c r="F14" s="29">
        <v>258920</v>
      </c>
      <c r="G14" s="19">
        <f t="shared" si="0"/>
        <v>44556</v>
      </c>
    </row>
    <row r="15" spans="1:7" s="26" customFormat="1" ht="15" customHeight="1" x14ac:dyDescent="0.25">
      <c r="A15" s="16" t="s">
        <v>38</v>
      </c>
      <c r="B15" s="28">
        <v>44466</v>
      </c>
      <c r="C15" s="16" t="s">
        <v>11</v>
      </c>
      <c r="D15" s="8" t="s">
        <v>6</v>
      </c>
      <c r="E15" s="18" t="s">
        <v>7</v>
      </c>
      <c r="F15" s="29">
        <v>225072</v>
      </c>
      <c r="G15" s="19">
        <f t="shared" si="0"/>
        <v>44556</v>
      </c>
    </row>
    <row r="16" spans="1:7" ht="15" customHeight="1" x14ac:dyDescent="0.25">
      <c r="A16" s="16" t="s">
        <v>39</v>
      </c>
      <c r="B16" s="28">
        <v>44466</v>
      </c>
      <c r="C16" s="16" t="s">
        <v>11</v>
      </c>
      <c r="D16" s="8" t="s">
        <v>6</v>
      </c>
      <c r="E16" s="18" t="s">
        <v>7</v>
      </c>
      <c r="F16" s="29">
        <v>150048</v>
      </c>
      <c r="G16" s="19">
        <f t="shared" si="0"/>
        <v>44556</v>
      </c>
    </row>
    <row r="17" spans="1:7" ht="15" customHeight="1" x14ac:dyDescent="0.25">
      <c r="A17" s="16" t="s">
        <v>61</v>
      </c>
      <c r="B17" s="28">
        <v>44474</v>
      </c>
      <c r="C17" s="16" t="s">
        <v>27</v>
      </c>
      <c r="D17" s="8" t="s">
        <v>6</v>
      </c>
      <c r="E17" s="18" t="s">
        <v>7</v>
      </c>
      <c r="F17" s="29">
        <v>623412.68000000005</v>
      </c>
      <c r="G17" s="19">
        <f t="shared" si="0"/>
        <v>44564</v>
      </c>
    </row>
    <row r="18" spans="1:7" ht="15" customHeight="1" x14ac:dyDescent="0.25">
      <c r="A18" s="16" t="s">
        <v>62</v>
      </c>
      <c r="B18" s="28">
        <v>44474</v>
      </c>
      <c r="C18" s="16" t="s">
        <v>94</v>
      </c>
      <c r="D18" s="8" t="s">
        <v>6</v>
      </c>
      <c r="E18" s="18" t="s">
        <v>44</v>
      </c>
      <c r="F18" s="29">
        <v>290295.21999999997</v>
      </c>
      <c r="G18" s="19">
        <f t="shared" si="0"/>
        <v>44564</v>
      </c>
    </row>
    <row r="19" spans="1:7" ht="15" customHeight="1" x14ac:dyDescent="0.25">
      <c r="A19" s="16" t="s">
        <v>63</v>
      </c>
      <c r="B19" s="28">
        <v>44476</v>
      </c>
      <c r="C19" s="16" t="s">
        <v>95</v>
      </c>
      <c r="D19" s="8" t="s">
        <v>6</v>
      </c>
      <c r="E19" s="18" t="s">
        <v>45</v>
      </c>
      <c r="F19" s="29">
        <v>750000</v>
      </c>
      <c r="G19" s="19">
        <f t="shared" si="0"/>
        <v>44566</v>
      </c>
    </row>
    <row r="20" spans="1:7" ht="15" customHeight="1" x14ac:dyDescent="0.25">
      <c r="A20" s="16" t="s">
        <v>64</v>
      </c>
      <c r="B20" s="28">
        <v>44476</v>
      </c>
      <c r="C20" s="16" t="s">
        <v>95</v>
      </c>
      <c r="D20" s="8" t="s">
        <v>6</v>
      </c>
      <c r="E20" s="18" t="s">
        <v>18</v>
      </c>
      <c r="F20" s="29">
        <v>1000000</v>
      </c>
      <c r="G20" s="19">
        <f t="shared" si="0"/>
        <v>44566</v>
      </c>
    </row>
    <row r="21" spans="1:7" ht="15" customHeight="1" x14ac:dyDescent="0.25">
      <c r="A21" s="16" t="s">
        <v>65</v>
      </c>
      <c r="B21" s="28">
        <v>44482</v>
      </c>
      <c r="C21" s="16" t="s">
        <v>95</v>
      </c>
      <c r="D21" s="23" t="s">
        <v>6</v>
      </c>
      <c r="E21" s="24" t="s">
        <v>7</v>
      </c>
      <c r="F21" s="29">
        <v>833040</v>
      </c>
      <c r="G21" s="25">
        <f t="shared" si="0"/>
        <v>44572</v>
      </c>
    </row>
    <row r="22" spans="1:7" ht="15" customHeight="1" x14ac:dyDescent="0.25">
      <c r="A22" s="16" t="s">
        <v>66</v>
      </c>
      <c r="B22" s="28">
        <v>44482</v>
      </c>
      <c r="C22" s="16" t="s">
        <v>96</v>
      </c>
      <c r="D22" s="8" t="s">
        <v>6</v>
      </c>
      <c r="E22" s="18" t="s">
        <v>7</v>
      </c>
      <c r="F22" s="29">
        <v>162240</v>
      </c>
      <c r="G22" s="19">
        <f t="shared" si="0"/>
        <v>44572</v>
      </c>
    </row>
    <row r="23" spans="1:7" ht="15" customHeight="1" x14ac:dyDescent="0.25">
      <c r="A23" s="16" t="s">
        <v>67</v>
      </c>
      <c r="B23" s="28">
        <v>44483</v>
      </c>
      <c r="C23" s="16" t="s">
        <v>50</v>
      </c>
      <c r="D23" s="8" t="s">
        <v>6</v>
      </c>
      <c r="E23" s="18" t="s">
        <v>7</v>
      </c>
      <c r="F23" s="29">
        <v>119952</v>
      </c>
      <c r="G23" s="19">
        <f t="shared" si="0"/>
        <v>44573</v>
      </c>
    </row>
    <row r="24" spans="1:7" ht="15" customHeight="1" x14ac:dyDescent="0.25">
      <c r="A24" s="16" t="s">
        <v>68</v>
      </c>
      <c r="B24" s="28">
        <v>44483</v>
      </c>
      <c r="C24" s="16" t="s">
        <v>50</v>
      </c>
      <c r="D24" s="8" t="s">
        <v>6</v>
      </c>
      <c r="E24" s="18" t="s">
        <v>7</v>
      </c>
      <c r="F24" s="29">
        <v>187884</v>
      </c>
      <c r="G24" s="19">
        <f t="shared" si="0"/>
        <v>44573</v>
      </c>
    </row>
    <row r="25" spans="1:7" ht="15" customHeight="1" x14ac:dyDescent="0.25">
      <c r="A25" s="16" t="s">
        <v>69</v>
      </c>
      <c r="B25" s="28">
        <v>44488</v>
      </c>
      <c r="C25" s="16" t="s">
        <v>16</v>
      </c>
      <c r="D25" s="8" t="s">
        <v>6</v>
      </c>
      <c r="E25" s="18" t="s">
        <v>20</v>
      </c>
      <c r="F25" s="29">
        <v>450234.4</v>
      </c>
      <c r="G25" s="19">
        <f t="shared" si="0"/>
        <v>44578</v>
      </c>
    </row>
    <row r="26" spans="1:7" ht="15" customHeight="1" x14ac:dyDescent="0.25">
      <c r="A26" s="16" t="s">
        <v>70</v>
      </c>
      <c r="B26" s="28">
        <v>44490</v>
      </c>
      <c r="C26" s="16" t="s">
        <v>97</v>
      </c>
      <c r="D26" s="23" t="s">
        <v>6</v>
      </c>
      <c r="E26" s="24" t="s">
        <v>7</v>
      </c>
      <c r="F26" s="29">
        <v>924075</v>
      </c>
      <c r="G26" s="25">
        <f t="shared" si="0"/>
        <v>44580</v>
      </c>
    </row>
    <row r="27" spans="1:7" ht="15" customHeight="1" x14ac:dyDescent="0.25">
      <c r="A27" s="16" t="s">
        <v>71</v>
      </c>
      <c r="B27" s="28">
        <v>44490</v>
      </c>
      <c r="C27" s="16" t="s">
        <v>15</v>
      </c>
      <c r="D27" s="8" t="s">
        <v>6</v>
      </c>
      <c r="E27" s="18" t="s">
        <v>7</v>
      </c>
      <c r="F27" s="29">
        <v>577200</v>
      </c>
      <c r="G27" s="19">
        <f t="shared" si="0"/>
        <v>44580</v>
      </c>
    </row>
    <row r="28" spans="1:7" ht="15" customHeight="1" x14ac:dyDescent="0.25">
      <c r="A28" s="16" t="s">
        <v>72</v>
      </c>
      <c r="B28" s="28">
        <v>44490</v>
      </c>
      <c r="C28" s="16" t="s">
        <v>15</v>
      </c>
      <c r="D28" s="8" t="s">
        <v>6</v>
      </c>
      <c r="E28" s="18" t="s">
        <v>17</v>
      </c>
      <c r="F28" s="29">
        <v>323100</v>
      </c>
      <c r="G28" s="19">
        <f t="shared" si="0"/>
        <v>44580</v>
      </c>
    </row>
    <row r="29" spans="1:7" ht="15" customHeight="1" x14ac:dyDescent="0.25">
      <c r="A29" s="16" t="s">
        <v>73</v>
      </c>
      <c r="B29" s="28">
        <v>44494</v>
      </c>
      <c r="C29" s="16" t="s">
        <v>98</v>
      </c>
      <c r="D29" s="8" t="s">
        <v>6</v>
      </c>
      <c r="E29" s="18" t="s">
        <v>7</v>
      </c>
      <c r="F29" s="29">
        <v>887500</v>
      </c>
      <c r="G29" s="19">
        <f t="shared" si="0"/>
        <v>44584</v>
      </c>
    </row>
    <row r="30" spans="1:7" ht="15" customHeight="1" x14ac:dyDescent="0.25">
      <c r="A30" s="16" t="s">
        <v>74</v>
      </c>
      <c r="B30" s="28">
        <v>44496</v>
      </c>
      <c r="C30" s="16" t="s">
        <v>15</v>
      </c>
      <c r="D30" s="8" t="s">
        <v>6</v>
      </c>
      <c r="E30" s="18" t="s">
        <v>22</v>
      </c>
      <c r="F30" s="29">
        <v>936000</v>
      </c>
      <c r="G30" s="19">
        <f t="shared" si="0"/>
        <v>44586</v>
      </c>
    </row>
    <row r="31" spans="1:7" s="26" customFormat="1" ht="15" customHeight="1" x14ac:dyDescent="0.25">
      <c r="A31" s="16" t="s">
        <v>75</v>
      </c>
      <c r="B31" s="28">
        <v>44496</v>
      </c>
      <c r="C31" s="16" t="s">
        <v>15</v>
      </c>
      <c r="D31" s="8" t="s">
        <v>6</v>
      </c>
      <c r="E31" s="18" t="s">
        <v>7</v>
      </c>
      <c r="F31" s="29">
        <v>2843223.55</v>
      </c>
      <c r="G31" s="19">
        <f t="shared" si="0"/>
        <v>44586</v>
      </c>
    </row>
    <row r="32" spans="1:7" ht="15" customHeight="1" x14ac:dyDescent="0.25">
      <c r="A32" s="16" t="s">
        <v>76</v>
      </c>
      <c r="B32" s="28">
        <v>44496</v>
      </c>
      <c r="C32" s="16" t="s">
        <v>15</v>
      </c>
      <c r="D32" s="8" t="s">
        <v>6</v>
      </c>
      <c r="E32" s="18" t="s">
        <v>7</v>
      </c>
      <c r="F32" s="29">
        <v>1765718.14</v>
      </c>
      <c r="G32" s="19">
        <f t="shared" si="0"/>
        <v>44586</v>
      </c>
    </row>
    <row r="33" spans="1:7" ht="15" customHeight="1" x14ac:dyDescent="0.25">
      <c r="A33" s="16" t="s">
        <v>77</v>
      </c>
      <c r="B33" s="28">
        <v>44496</v>
      </c>
      <c r="C33" s="16" t="s">
        <v>15</v>
      </c>
      <c r="D33" s="8" t="s">
        <v>6</v>
      </c>
      <c r="E33" s="18" t="s">
        <v>21</v>
      </c>
      <c r="F33" s="29">
        <v>2612785.63</v>
      </c>
      <c r="G33" s="19">
        <f t="shared" si="0"/>
        <v>44586</v>
      </c>
    </row>
    <row r="34" spans="1:7" ht="15" customHeight="1" x14ac:dyDescent="0.25">
      <c r="A34" s="16" t="s">
        <v>88</v>
      </c>
      <c r="B34" s="28">
        <v>44496</v>
      </c>
      <c r="C34" s="16" t="s">
        <v>15</v>
      </c>
      <c r="D34" s="8" t="s">
        <v>6</v>
      </c>
      <c r="E34" s="18" t="s">
        <v>7</v>
      </c>
      <c r="F34" s="29">
        <v>1760525.76</v>
      </c>
      <c r="G34" s="19">
        <f t="shared" si="0"/>
        <v>44586</v>
      </c>
    </row>
    <row r="35" spans="1:7" ht="15" customHeight="1" x14ac:dyDescent="0.25">
      <c r="A35" s="16" t="s">
        <v>89</v>
      </c>
      <c r="B35" s="28">
        <v>44496</v>
      </c>
      <c r="C35" s="16" t="s">
        <v>15</v>
      </c>
      <c r="D35" s="8" t="s">
        <v>6</v>
      </c>
      <c r="E35" s="18" t="s">
        <v>17</v>
      </c>
      <c r="F35" s="29">
        <v>1173683.8400000001</v>
      </c>
      <c r="G35" s="19">
        <f t="shared" si="0"/>
        <v>44586</v>
      </c>
    </row>
    <row r="36" spans="1:7" ht="15" customHeight="1" x14ac:dyDescent="0.25">
      <c r="A36" s="16" t="s">
        <v>100</v>
      </c>
      <c r="B36" s="28">
        <v>44497</v>
      </c>
      <c r="C36" s="16" t="s">
        <v>15</v>
      </c>
      <c r="D36" s="8" t="s">
        <v>6</v>
      </c>
      <c r="E36" s="18" t="s">
        <v>7</v>
      </c>
      <c r="F36" s="29">
        <v>1409972.62</v>
      </c>
      <c r="G36" s="19">
        <f t="shared" si="0"/>
        <v>44587</v>
      </c>
    </row>
    <row r="37" spans="1:7" ht="15" customHeight="1" x14ac:dyDescent="0.25">
      <c r="A37" s="16" t="s">
        <v>78</v>
      </c>
      <c r="B37" s="28">
        <v>44497</v>
      </c>
      <c r="C37" s="16" t="s">
        <v>15</v>
      </c>
      <c r="D37" s="8" t="s">
        <v>6</v>
      </c>
      <c r="E37" s="18" t="s">
        <v>17</v>
      </c>
      <c r="F37" s="29">
        <v>939981.74</v>
      </c>
      <c r="G37" s="19">
        <f t="shared" si="0"/>
        <v>44587</v>
      </c>
    </row>
    <row r="38" spans="1:7" ht="15" customHeight="1" x14ac:dyDescent="0.25">
      <c r="A38" s="16" t="s">
        <v>101</v>
      </c>
      <c r="B38" s="28">
        <v>44497</v>
      </c>
      <c r="C38" s="16" t="s">
        <v>15</v>
      </c>
      <c r="D38" s="23" t="s">
        <v>6</v>
      </c>
      <c r="E38" s="24" t="s">
        <v>7</v>
      </c>
      <c r="F38" s="29">
        <v>1573772.62</v>
      </c>
      <c r="G38" s="19">
        <f t="shared" si="0"/>
        <v>44587</v>
      </c>
    </row>
    <row r="39" spans="1:7" ht="15" customHeight="1" x14ac:dyDescent="0.25">
      <c r="A39" s="16" t="s">
        <v>79</v>
      </c>
      <c r="B39" s="28">
        <v>44497</v>
      </c>
      <c r="C39" s="16" t="s">
        <v>15</v>
      </c>
      <c r="D39" s="8" t="s">
        <v>6</v>
      </c>
      <c r="E39" s="18" t="s">
        <v>7</v>
      </c>
      <c r="F39" s="29">
        <v>117360</v>
      </c>
      <c r="G39" s="19">
        <f t="shared" si="0"/>
        <v>44587</v>
      </c>
    </row>
    <row r="40" spans="1:7" ht="15" customHeight="1" x14ac:dyDescent="0.25">
      <c r="A40" s="16" t="s">
        <v>80</v>
      </c>
      <c r="B40" s="28">
        <v>44497</v>
      </c>
      <c r="C40" s="16" t="s">
        <v>15</v>
      </c>
      <c r="D40" s="8" t="s">
        <v>6</v>
      </c>
      <c r="E40" s="18" t="s">
        <v>7</v>
      </c>
      <c r="F40" s="29">
        <v>288756</v>
      </c>
      <c r="G40" s="19">
        <f t="shared" si="0"/>
        <v>44587</v>
      </c>
    </row>
    <row r="41" spans="1:7" ht="15" customHeight="1" x14ac:dyDescent="0.25">
      <c r="A41" s="16" t="s">
        <v>85</v>
      </c>
      <c r="B41" s="28">
        <v>44498</v>
      </c>
      <c r="C41" s="16" t="s">
        <v>99</v>
      </c>
      <c r="D41" s="8" t="s">
        <v>6</v>
      </c>
      <c r="E41" s="18" t="s">
        <v>7</v>
      </c>
      <c r="F41" s="29">
        <v>192504</v>
      </c>
      <c r="G41" s="19">
        <f t="shared" si="0"/>
        <v>44588</v>
      </c>
    </row>
    <row r="42" spans="1:7" ht="15" customHeight="1" x14ac:dyDescent="0.25">
      <c r="A42" s="16" t="s">
        <v>81</v>
      </c>
      <c r="B42" s="28">
        <v>44502</v>
      </c>
      <c r="C42" s="16" t="s">
        <v>43</v>
      </c>
      <c r="D42" s="8" t="s">
        <v>6</v>
      </c>
      <c r="E42" s="18" t="s">
        <v>7</v>
      </c>
      <c r="F42" s="29">
        <v>192504</v>
      </c>
      <c r="G42" s="19">
        <f t="shared" si="0"/>
        <v>44592</v>
      </c>
    </row>
    <row r="43" spans="1:7" ht="15" customHeight="1" x14ac:dyDescent="0.25">
      <c r="A43" s="16" t="s">
        <v>90</v>
      </c>
      <c r="B43" s="28">
        <v>44502</v>
      </c>
      <c r="C43" s="16" t="s">
        <v>43</v>
      </c>
      <c r="D43" s="8" t="s">
        <v>6</v>
      </c>
      <c r="E43" s="18" t="s">
        <v>44</v>
      </c>
      <c r="F43" s="29">
        <v>298116</v>
      </c>
      <c r="G43" s="19">
        <f t="shared" si="0"/>
        <v>44592</v>
      </c>
    </row>
    <row r="44" spans="1:7" ht="15" customHeight="1" x14ac:dyDescent="0.25">
      <c r="A44" s="16" t="s">
        <v>82</v>
      </c>
      <c r="B44" s="28">
        <v>44503</v>
      </c>
      <c r="C44" s="16" t="s">
        <v>15</v>
      </c>
      <c r="D44" s="8" t="s">
        <v>6</v>
      </c>
      <c r="E44" s="18" t="s">
        <v>7</v>
      </c>
      <c r="F44" s="29">
        <v>2483650</v>
      </c>
      <c r="G44" s="19">
        <f t="shared" si="0"/>
        <v>44593</v>
      </c>
    </row>
    <row r="45" spans="1:7" ht="15" customHeight="1" x14ac:dyDescent="0.25">
      <c r="A45" s="16" t="s">
        <v>61</v>
      </c>
      <c r="B45" s="28">
        <v>44503</v>
      </c>
      <c r="C45" s="16" t="s">
        <v>15</v>
      </c>
      <c r="D45" s="8" t="s">
        <v>6</v>
      </c>
      <c r="E45" s="18" t="s">
        <v>19</v>
      </c>
      <c r="F45" s="29">
        <v>525360</v>
      </c>
      <c r="G45" s="19">
        <f t="shared" si="0"/>
        <v>44593</v>
      </c>
    </row>
    <row r="46" spans="1:7" ht="15" customHeight="1" x14ac:dyDescent="0.25">
      <c r="A46" s="16" t="s">
        <v>83</v>
      </c>
      <c r="B46" s="28">
        <v>44503</v>
      </c>
      <c r="C46" s="16" t="s">
        <v>15</v>
      </c>
      <c r="D46" s="8" t="s">
        <v>6</v>
      </c>
      <c r="E46" s="18" t="s">
        <v>7</v>
      </c>
      <c r="F46" s="29">
        <v>371940</v>
      </c>
      <c r="G46" s="19">
        <f t="shared" si="0"/>
        <v>44593</v>
      </c>
    </row>
    <row r="47" spans="1:7" x14ac:dyDescent="0.25">
      <c r="A47" s="16" t="s">
        <v>84</v>
      </c>
      <c r="B47" s="28">
        <v>44503</v>
      </c>
      <c r="C47" s="16" t="s">
        <v>15</v>
      </c>
      <c r="D47" s="8" t="s">
        <v>6</v>
      </c>
      <c r="E47" s="18" t="s">
        <v>7</v>
      </c>
      <c r="F47" s="29">
        <v>1895482.37</v>
      </c>
      <c r="G47" s="19">
        <f t="shared" si="0"/>
        <v>44593</v>
      </c>
    </row>
    <row r="48" spans="1:7" x14ac:dyDescent="0.25">
      <c r="A48" s="16" t="s">
        <v>91</v>
      </c>
      <c r="B48" s="28">
        <v>44503</v>
      </c>
      <c r="C48" s="16" t="s">
        <v>102</v>
      </c>
      <c r="D48" s="8" t="s">
        <v>6</v>
      </c>
      <c r="E48" s="18" t="s">
        <v>45</v>
      </c>
      <c r="F48" s="29">
        <v>2648577.2200000002</v>
      </c>
      <c r="G48" s="19">
        <f t="shared" si="0"/>
        <v>44593</v>
      </c>
    </row>
    <row r="49" spans="1:7" x14ac:dyDescent="0.25">
      <c r="A49" s="16" t="s">
        <v>86</v>
      </c>
      <c r="B49" s="28">
        <v>44504</v>
      </c>
      <c r="C49" s="16" t="s">
        <v>15</v>
      </c>
      <c r="D49" s="8" t="s">
        <v>6</v>
      </c>
      <c r="E49" s="18" t="s">
        <v>18</v>
      </c>
      <c r="F49" s="29">
        <v>177008.01</v>
      </c>
      <c r="G49" s="19">
        <f t="shared" si="0"/>
        <v>44594</v>
      </c>
    </row>
    <row r="50" spans="1:7" x14ac:dyDescent="0.25">
      <c r="A50" s="16" t="s">
        <v>87</v>
      </c>
      <c r="B50" s="28">
        <v>44504</v>
      </c>
      <c r="C50" s="16" t="s">
        <v>15</v>
      </c>
      <c r="D50" s="8" t="s">
        <v>6</v>
      </c>
      <c r="E50" s="18" t="s">
        <v>7</v>
      </c>
      <c r="F50" s="29">
        <v>855000</v>
      </c>
      <c r="G50" s="19">
        <f t="shared" si="0"/>
        <v>44594</v>
      </c>
    </row>
    <row r="51" spans="1:7" x14ac:dyDescent="0.25">
      <c r="A51" s="16" t="s">
        <v>92</v>
      </c>
      <c r="B51" s="28">
        <v>44504</v>
      </c>
      <c r="C51" s="16" t="s">
        <v>15</v>
      </c>
      <c r="D51" s="8" t="s">
        <v>6</v>
      </c>
      <c r="E51" s="18" t="s">
        <v>18</v>
      </c>
      <c r="F51" s="29">
        <v>194460</v>
      </c>
      <c r="G51" s="19">
        <f t="shared" si="0"/>
        <v>44594</v>
      </c>
    </row>
    <row r="52" spans="1:7" x14ac:dyDescent="0.25">
      <c r="A52" s="16" t="s">
        <v>93</v>
      </c>
      <c r="B52" s="28">
        <v>44508</v>
      </c>
      <c r="C52" s="16" t="s">
        <v>15</v>
      </c>
      <c r="D52" s="8" t="s">
        <v>6</v>
      </c>
      <c r="E52" s="18" t="s">
        <v>19</v>
      </c>
      <c r="F52" s="29">
        <v>641400</v>
      </c>
      <c r="G52" s="19">
        <f t="shared" si="0"/>
        <v>44598</v>
      </c>
    </row>
    <row r="53" spans="1:7" x14ac:dyDescent="0.25">
      <c r="A53" s="39"/>
      <c r="B53" s="35"/>
      <c r="C53" s="39"/>
      <c r="D53" s="17"/>
      <c r="E53" s="7"/>
      <c r="F53" s="29"/>
      <c r="G53" s="34"/>
    </row>
    <row r="54" spans="1:7" x14ac:dyDescent="0.25">
      <c r="A54" s="16"/>
      <c r="B54" s="28"/>
      <c r="C54" s="16"/>
      <c r="D54" s="8"/>
      <c r="E54" s="18"/>
      <c r="F54" s="18"/>
      <c r="G54" s="19"/>
    </row>
    <row r="55" spans="1:7" x14ac:dyDescent="0.25">
      <c r="A55" s="30"/>
      <c r="B55" s="30"/>
      <c r="C55" s="30"/>
      <c r="D55" s="33" t="s">
        <v>8</v>
      </c>
      <c r="E55" s="31"/>
      <c r="F55" s="32">
        <f>SUM(F9:F54)</f>
        <v>35886194.800000004</v>
      </c>
      <c r="G55" s="30"/>
    </row>
    <row r="58" spans="1:7" x14ac:dyDescent="0.25">
      <c r="C58" s="2" t="s">
        <v>28</v>
      </c>
    </row>
    <row r="61" spans="1:7" x14ac:dyDescent="0.25">
      <c r="C61" s="1" t="s">
        <v>13</v>
      </c>
    </row>
    <row r="62" spans="1:7" x14ac:dyDescent="0.25">
      <c r="C62" s="2" t="s">
        <v>10</v>
      </c>
    </row>
  </sheetData>
  <autoFilter ref="A8:G47" xr:uid="{B1185596-E481-426E-956E-529A21F2E550}">
    <sortState xmlns:xlrd2="http://schemas.microsoft.com/office/spreadsheetml/2017/richdata2" ref="A9:G52">
      <sortCondition ref="B8:B47"/>
    </sortState>
  </autoFilter>
  <mergeCells count="3">
    <mergeCell ref="B4:F4"/>
    <mergeCell ref="B5:F5"/>
    <mergeCell ref="A7:G7"/>
  </mergeCells>
  <phoneticPr fontId="21" type="noConversion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986C-2B3D-4066-9FAB-BBD4D5F05821}">
  <sheetPr>
    <pageSetUpPr fitToPage="1"/>
  </sheetPr>
  <dimension ref="A4:G84"/>
  <sheetViews>
    <sheetView topLeftCell="A25" zoomScale="90" zoomScaleNormal="90" workbookViewId="0">
      <selection activeCell="I14" sqref="I14"/>
    </sheetView>
  </sheetViews>
  <sheetFormatPr baseColWidth="10" defaultColWidth="11.42578125" defaultRowHeight="15" x14ac:dyDescent="0.25"/>
  <cols>
    <col min="1" max="1" width="16.5703125" style="41" customWidth="1"/>
    <col min="2" max="2" width="12.28515625" style="41" customWidth="1"/>
    <col min="3" max="3" width="55.28515625" style="41" customWidth="1"/>
    <col min="4" max="4" width="17.5703125" style="41" customWidth="1"/>
    <col min="5" max="5" width="14.140625" style="41" customWidth="1"/>
    <col min="6" max="7" width="20.42578125" style="41" customWidth="1"/>
    <col min="8" max="16384" width="11.42578125" style="41"/>
  </cols>
  <sheetData>
    <row r="4" spans="1:7" x14ac:dyDescent="0.25">
      <c r="B4" s="57" t="s">
        <v>2</v>
      </c>
      <c r="C4" s="57"/>
      <c r="D4" s="57"/>
      <c r="E4" s="57"/>
      <c r="F4" s="57"/>
    </row>
    <row r="5" spans="1:7" x14ac:dyDescent="0.25">
      <c r="B5" s="57" t="s">
        <v>3</v>
      </c>
      <c r="C5" s="57"/>
      <c r="D5" s="57"/>
      <c r="E5" s="57"/>
      <c r="F5" s="57"/>
    </row>
    <row r="6" spans="1:7" ht="15.75" thickBot="1" x14ac:dyDescent="0.3"/>
    <row r="7" spans="1:7" x14ac:dyDescent="0.25">
      <c r="A7" s="58" t="s">
        <v>104</v>
      </c>
      <c r="B7" s="59"/>
      <c r="C7" s="59"/>
      <c r="D7" s="59"/>
      <c r="E7" s="59"/>
      <c r="F7" s="59"/>
      <c r="G7" s="60"/>
    </row>
    <row r="8" spans="1:7" x14ac:dyDescent="0.25">
      <c r="A8" s="20" t="s">
        <v>0</v>
      </c>
      <c r="B8" s="20" t="s">
        <v>4</v>
      </c>
      <c r="C8" s="21" t="s">
        <v>5</v>
      </c>
      <c r="D8" s="20" t="s">
        <v>1</v>
      </c>
      <c r="E8" s="21" t="s">
        <v>9</v>
      </c>
      <c r="F8" s="21" t="s">
        <v>40</v>
      </c>
      <c r="G8" s="21" t="s">
        <v>14</v>
      </c>
    </row>
    <row r="9" spans="1:7" ht="15" customHeight="1" x14ac:dyDescent="0.25">
      <c r="A9" s="16" t="s">
        <v>33</v>
      </c>
      <c r="B9" s="28">
        <v>44466</v>
      </c>
      <c r="C9" s="16" t="s">
        <v>11</v>
      </c>
      <c r="D9" s="8" t="s">
        <v>6</v>
      </c>
      <c r="E9" s="18" t="s">
        <v>7</v>
      </c>
      <c r="F9" s="29">
        <v>393912</v>
      </c>
      <c r="G9" s="19">
        <f t="shared" ref="G9:G40" si="0">B9+90</f>
        <v>44556</v>
      </c>
    </row>
    <row r="10" spans="1:7" ht="15" customHeight="1" x14ac:dyDescent="0.25">
      <c r="A10" s="16" t="s">
        <v>61</v>
      </c>
      <c r="B10" s="28">
        <v>44474</v>
      </c>
      <c r="C10" s="16" t="s">
        <v>27</v>
      </c>
      <c r="D10" s="8" t="s">
        <v>6</v>
      </c>
      <c r="E10" s="18" t="s">
        <v>7</v>
      </c>
      <c r="F10" s="29">
        <v>623412.68000000005</v>
      </c>
      <c r="G10" s="19">
        <f t="shared" si="0"/>
        <v>44564</v>
      </c>
    </row>
    <row r="11" spans="1:7" ht="15" customHeight="1" x14ac:dyDescent="0.25">
      <c r="A11" s="16" t="s">
        <v>62</v>
      </c>
      <c r="B11" s="28">
        <v>44474</v>
      </c>
      <c r="C11" s="16" t="s">
        <v>94</v>
      </c>
      <c r="D11" s="8" t="s">
        <v>6</v>
      </c>
      <c r="E11" s="18" t="s">
        <v>7</v>
      </c>
      <c r="F11" s="29">
        <v>290295.21999999997</v>
      </c>
      <c r="G11" s="19">
        <f t="shared" si="0"/>
        <v>44564</v>
      </c>
    </row>
    <row r="12" spans="1:7" ht="15" customHeight="1" x14ac:dyDescent="0.25">
      <c r="A12" s="16" t="s">
        <v>64</v>
      </c>
      <c r="B12" s="28">
        <v>44476</v>
      </c>
      <c r="C12" s="16" t="s">
        <v>95</v>
      </c>
      <c r="D12" s="8" t="s">
        <v>6</v>
      </c>
      <c r="E12" s="18" t="s">
        <v>7</v>
      </c>
      <c r="F12" s="29">
        <v>1000000</v>
      </c>
      <c r="G12" s="19">
        <f t="shared" si="0"/>
        <v>44566</v>
      </c>
    </row>
    <row r="13" spans="1:7" ht="15" customHeight="1" x14ac:dyDescent="0.25">
      <c r="A13" s="16" t="s">
        <v>70</v>
      </c>
      <c r="B13" s="28">
        <v>44490</v>
      </c>
      <c r="C13" s="16" t="s">
        <v>97</v>
      </c>
      <c r="D13" s="8" t="s">
        <v>6</v>
      </c>
      <c r="E13" s="18" t="s">
        <v>7</v>
      </c>
      <c r="F13" s="29">
        <v>924075</v>
      </c>
      <c r="G13" s="19">
        <f t="shared" si="0"/>
        <v>44580</v>
      </c>
    </row>
    <row r="14" spans="1:7" ht="15" customHeight="1" x14ac:dyDescent="0.25">
      <c r="A14" s="16" t="s">
        <v>105</v>
      </c>
      <c r="B14" s="28">
        <v>44497</v>
      </c>
      <c r="C14" s="16" t="s">
        <v>15</v>
      </c>
      <c r="D14" s="8" t="s">
        <v>6</v>
      </c>
      <c r="E14" s="18" t="s">
        <v>7</v>
      </c>
      <c r="F14" s="29">
        <v>1005761.64</v>
      </c>
      <c r="G14" s="19">
        <f t="shared" si="0"/>
        <v>44587</v>
      </c>
    </row>
    <row r="15" spans="1:7" s="26" customFormat="1" ht="15" customHeight="1" x14ac:dyDescent="0.25">
      <c r="A15" s="16" t="s">
        <v>106</v>
      </c>
      <c r="B15" s="28">
        <v>44497</v>
      </c>
      <c r="C15" s="16" t="s">
        <v>15</v>
      </c>
      <c r="D15" s="8" t="s">
        <v>6</v>
      </c>
      <c r="E15" s="18" t="s">
        <v>7</v>
      </c>
      <c r="F15" s="29">
        <v>1420892.46</v>
      </c>
      <c r="G15" s="19">
        <f t="shared" si="0"/>
        <v>44587</v>
      </c>
    </row>
    <row r="16" spans="1:7" ht="15" customHeight="1" x14ac:dyDescent="0.25">
      <c r="A16" s="16" t="s">
        <v>107</v>
      </c>
      <c r="B16" s="28">
        <v>44498</v>
      </c>
      <c r="C16" s="16" t="s">
        <v>99</v>
      </c>
      <c r="D16" s="8" t="s">
        <v>6</v>
      </c>
      <c r="E16" s="18" t="s">
        <v>7</v>
      </c>
      <c r="F16" s="29">
        <v>2135550</v>
      </c>
      <c r="G16" s="19">
        <f t="shared" si="0"/>
        <v>44588</v>
      </c>
    </row>
    <row r="17" spans="1:7" ht="15" customHeight="1" x14ac:dyDescent="0.25">
      <c r="A17" s="16" t="s">
        <v>90</v>
      </c>
      <c r="B17" s="28">
        <v>44502</v>
      </c>
      <c r="C17" s="16" t="s">
        <v>43</v>
      </c>
      <c r="D17" s="8" t="s">
        <v>6</v>
      </c>
      <c r="E17" s="18" t="s">
        <v>7</v>
      </c>
      <c r="F17" s="29">
        <v>177008.01</v>
      </c>
      <c r="G17" s="19">
        <f t="shared" si="0"/>
        <v>44592</v>
      </c>
    </row>
    <row r="18" spans="1:7" ht="15" customHeight="1" x14ac:dyDescent="0.25">
      <c r="A18" s="16" t="s">
        <v>29</v>
      </c>
      <c r="B18" s="28">
        <v>44503</v>
      </c>
      <c r="C18" s="16" t="s">
        <v>15</v>
      </c>
      <c r="D18" s="8" t="s">
        <v>6</v>
      </c>
      <c r="E18" s="18" t="s">
        <v>7</v>
      </c>
      <c r="F18" s="29">
        <v>192504</v>
      </c>
      <c r="G18" s="19">
        <f t="shared" si="0"/>
        <v>44593</v>
      </c>
    </row>
    <row r="19" spans="1:7" ht="15" customHeight="1" x14ac:dyDescent="0.25">
      <c r="A19" s="16" t="s">
        <v>108</v>
      </c>
      <c r="B19" s="28">
        <v>44509</v>
      </c>
      <c r="C19" s="16" t="s">
        <v>181</v>
      </c>
      <c r="D19" s="8" t="s">
        <v>6</v>
      </c>
      <c r="E19" s="18" t="s">
        <v>44</v>
      </c>
      <c r="F19" s="29">
        <v>1097070.24</v>
      </c>
      <c r="G19" s="19">
        <f t="shared" si="0"/>
        <v>44599</v>
      </c>
    </row>
    <row r="20" spans="1:7" ht="15" customHeight="1" x14ac:dyDescent="0.25">
      <c r="A20" s="16" t="s">
        <v>164</v>
      </c>
      <c r="B20" s="28">
        <v>44509</v>
      </c>
      <c r="C20" s="16" t="s">
        <v>182</v>
      </c>
      <c r="D20" s="8" t="s">
        <v>6</v>
      </c>
      <c r="E20" s="18" t="s">
        <v>45</v>
      </c>
      <c r="F20" s="29">
        <v>596635</v>
      </c>
      <c r="G20" s="19">
        <f t="shared" si="0"/>
        <v>44599</v>
      </c>
    </row>
    <row r="21" spans="1:7" ht="15" customHeight="1" x14ac:dyDescent="0.25">
      <c r="A21" s="16" t="s">
        <v>109</v>
      </c>
      <c r="B21" s="28">
        <v>44509</v>
      </c>
      <c r="C21" s="16" t="s">
        <v>11</v>
      </c>
      <c r="D21" s="8" t="s">
        <v>6</v>
      </c>
      <c r="E21" s="18" t="s">
        <v>18</v>
      </c>
      <c r="F21" s="29">
        <v>541344</v>
      </c>
      <c r="G21" s="19">
        <f t="shared" si="0"/>
        <v>44599</v>
      </c>
    </row>
    <row r="22" spans="1:7" ht="15" customHeight="1" x14ac:dyDescent="0.25">
      <c r="A22" s="16" t="s">
        <v>110</v>
      </c>
      <c r="B22" s="28">
        <v>44509</v>
      </c>
      <c r="C22" s="16" t="s">
        <v>11</v>
      </c>
      <c r="D22" s="23" t="s">
        <v>6</v>
      </c>
      <c r="E22" s="24" t="s">
        <v>7</v>
      </c>
      <c r="F22" s="29">
        <v>360896</v>
      </c>
      <c r="G22" s="25">
        <f t="shared" si="0"/>
        <v>44599</v>
      </c>
    </row>
    <row r="23" spans="1:7" ht="15" customHeight="1" x14ac:dyDescent="0.25">
      <c r="A23" s="16" t="s">
        <v>120</v>
      </c>
      <c r="B23" s="28">
        <v>44509</v>
      </c>
      <c r="C23" s="16" t="s">
        <v>166</v>
      </c>
      <c r="D23" s="8" t="s">
        <v>6</v>
      </c>
      <c r="E23" s="18" t="s">
        <v>7</v>
      </c>
      <c r="F23" s="29">
        <v>9920000</v>
      </c>
      <c r="G23" s="19">
        <f t="shared" si="0"/>
        <v>44599</v>
      </c>
    </row>
    <row r="24" spans="1:7" ht="15" customHeight="1" x14ac:dyDescent="0.25">
      <c r="A24" s="16" t="s">
        <v>121</v>
      </c>
      <c r="B24" s="28">
        <v>44509</v>
      </c>
      <c r="C24" s="16" t="s">
        <v>11</v>
      </c>
      <c r="D24" s="8" t="s">
        <v>6</v>
      </c>
      <c r="E24" s="18" t="s">
        <v>21</v>
      </c>
      <c r="F24" s="29">
        <v>392190</v>
      </c>
      <c r="G24" s="19">
        <f t="shared" si="0"/>
        <v>44599</v>
      </c>
    </row>
    <row r="25" spans="1:7" ht="15" customHeight="1" x14ac:dyDescent="0.25">
      <c r="A25" s="16" t="s">
        <v>122</v>
      </c>
      <c r="B25" s="28">
        <v>44509</v>
      </c>
      <c r="C25" s="16" t="s">
        <v>11</v>
      </c>
      <c r="D25" s="8" t="s">
        <v>6</v>
      </c>
      <c r="E25" s="18" t="s">
        <v>7</v>
      </c>
      <c r="F25" s="29">
        <v>261460</v>
      </c>
      <c r="G25" s="19">
        <f t="shared" si="0"/>
        <v>44599</v>
      </c>
    </row>
    <row r="26" spans="1:7" ht="15" customHeight="1" x14ac:dyDescent="0.25">
      <c r="A26" s="16" t="s">
        <v>111</v>
      </c>
      <c r="B26" s="28">
        <v>44510</v>
      </c>
      <c r="C26" s="16" t="s">
        <v>11</v>
      </c>
      <c r="D26" s="8" t="s">
        <v>6</v>
      </c>
      <c r="E26" s="18" t="s">
        <v>7</v>
      </c>
      <c r="F26" s="29">
        <v>403782</v>
      </c>
      <c r="G26" s="19">
        <f t="shared" si="0"/>
        <v>44600</v>
      </c>
    </row>
    <row r="27" spans="1:7" ht="15" customHeight="1" x14ac:dyDescent="0.25">
      <c r="A27" s="16" t="s">
        <v>112</v>
      </c>
      <c r="B27" s="28">
        <v>44510</v>
      </c>
      <c r="C27" s="16" t="s">
        <v>11</v>
      </c>
      <c r="D27" s="8" t="s">
        <v>6</v>
      </c>
      <c r="E27" s="18" t="s">
        <v>7</v>
      </c>
      <c r="F27" s="29">
        <v>269188</v>
      </c>
      <c r="G27" s="19">
        <f t="shared" si="0"/>
        <v>44600</v>
      </c>
    </row>
    <row r="28" spans="1:7" ht="15" customHeight="1" x14ac:dyDescent="0.25">
      <c r="A28" s="16" t="s">
        <v>113</v>
      </c>
      <c r="B28" s="28">
        <v>44510</v>
      </c>
      <c r="C28" s="16" t="s">
        <v>11</v>
      </c>
      <c r="D28" s="8" t="s">
        <v>6</v>
      </c>
      <c r="E28" s="18" t="s">
        <v>7</v>
      </c>
      <c r="F28" s="29">
        <v>302488</v>
      </c>
      <c r="G28" s="19">
        <f t="shared" si="0"/>
        <v>44600</v>
      </c>
    </row>
    <row r="29" spans="1:7" ht="15" customHeight="1" x14ac:dyDescent="0.25">
      <c r="A29" s="16" t="s">
        <v>114</v>
      </c>
      <c r="B29" s="28">
        <v>44510</v>
      </c>
      <c r="C29" s="16" t="s">
        <v>11</v>
      </c>
      <c r="D29" s="8" t="s">
        <v>6</v>
      </c>
      <c r="E29" s="18" t="s">
        <v>20</v>
      </c>
      <c r="F29" s="29">
        <v>201632</v>
      </c>
      <c r="G29" s="19">
        <f t="shared" si="0"/>
        <v>44600</v>
      </c>
    </row>
    <row r="30" spans="1:7" ht="15" customHeight="1" x14ac:dyDescent="0.25">
      <c r="A30" s="16" t="s">
        <v>115</v>
      </c>
      <c r="B30" s="28">
        <v>44510</v>
      </c>
      <c r="C30" s="16" t="s">
        <v>11</v>
      </c>
      <c r="D30" s="23" t="s">
        <v>6</v>
      </c>
      <c r="E30" s="24" t="s">
        <v>7</v>
      </c>
      <c r="F30" s="29">
        <v>201840</v>
      </c>
      <c r="G30" s="25">
        <f t="shared" si="0"/>
        <v>44600</v>
      </c>
    </row>
    <row r="31" spans="1:7" s="26" customFormat="1" ht="15" customHeight="1" x14ac:dyDescent="0.25">
      <c r="A31" s="16" t="s">
        <v>116</v>
      </c>
      <c r="B31" s="28">
        <v>44510</v>
      </c>
      <c r="C31" s="16" t="s">
        <v>11</v>
      </c>
      <c r="D31" s="8" t="s">
        <v>6</v>
      </c>
      <c r="E31" s="18" t="s">
        <v>7</v>
      </c>
      <c r="F31" s="29">
        <v>134560</v>
      </c>
      <c r="G31" s="19">
        <f t="shared" si="0"/>
        <v>44600</v>
      </c>
    </row>
    <row r="32" spans="1:7" ht="15" customHeight="1" x14ac:dyDescent="0.25">
      <c r="A32" s="16" t="s">
        <v>117</v>
      </c>
      <c r="B32" s="28">
        <v>44510</v>
      </c>
      <c r="C32" s="16" t="s">
        <v>165</v>
      </c>
      <c r="D32" s="8" t="s">
        <v>6</v>
      </c>
      <c r="E32" s="18" t="s">
        <v>17</v>
      </c>
      <c r="F32" s="29">
        <v>1227068</v>
      </c>
      <c r="G32" s="19">
        <f t="shared" si="0"/>
        <v>44600</v>
      </c>
    </row>
    <row r="33" spans="1:7" ht="15" customHeight="1" x14ac:dyDescent="0.25">
      <c r="A33" s="16" t="s">
        <v>118</v>
      </c>
      <c r="B33" s="28">
        <v>44510</v>
      </c>
      <c r="C33" s="16" t="s">
        <v>11</v>
      </c>
      <c r="D33" s="8" t="s">
        <v>6</v>
      </c>
      <c r="E33" s="18" t="s">
        <v>7</v>
      </c>
      <c r="F33" s="29">
        <v>259884</v>
      </c>
      <c r="G33" s="19">
        <f t="shared" si="0"/>
        <v>44600</v>
      </c>
    </row>
    <row r="34" spans="1:7" ht="15" customHeight="1" x14ac:dyDescent="0.25">
      <c r="A34" s="16" t="s">
        <v>119</v>
      </c>
      <c r="B34" s="28">
        <v>44510</v>
      </c>
      <c r="C34" s="16" t="s">
        <v>11</v>
      </c>
      <c r="D34" s="8" t="s">
        <v>6</v>
      </c>
      <c r="E34" s="18" t="s">
        <v>22</v>
      </c>
      <c r="F34" s="29">
        <v>141528</v>
      </c>
      <c r="G34" s="19">
        <f t="shared" si="0"/>
        <v>44600</v>
      </c>
    </row>
    <row r="35" spans="1:7" ht="15" customHeight="1" x14ac:dyDescent="0.25">
      <c r="A35" s="16" t="s">
        <v>123</v>
      </c>
      <c r="B35" s="28">
        <v>44510</v>
      </c>
      <c r="C35" s="16" t="s">
        <v>165</v>
      </c>
      <c r="D35" s="8" t="s">
        <v>6</v>
      </c>
      <c r="E35" s="18" t="s">
        <v>17</v>
      </c>
      <c r="F35" s="29">
        <v>684712</v>
      </c>
      <c r="G35" s="19">
        <f t="shared" si="0"/>
        <v>44600</v>
      </c>
    </row>
    <row r="36" spans="1:7" ht="15" customHeight="1" x14ac:dyDescent="0.25">
      <c r="A36" s="16" t="s">
        <v>124</v>
      </c>
      <c r="B36" s="28">
        <v>44510</v>
      </c>
      <c r="C36" s="16" t="s">
        <v>165</v>
      </c>
      <c r="D36" s="8" t="s">
        <v>6</v>
      </c>
      <c r="E36" s="18" t="s">
        <v>7</v>
      </c>
      <c r="F36" s="29">
        <v>816000</v>
      </c>
      <c r="G36" s="19">
        <f t="shared" si="0"/>
        <v>44600</v>
      </c>
    </row>
    <row r="37" spans="1:7" ht="15" customHeight="1" x14ac:dyDescent="0.25">
      <c r="A37" s="16" t="s">
        <v>141</v>
      </c>
      <c r="B37" s="28">
        <v>44511</v>
      </c>
      <c r="C37" s="16" t="s">
        <v>11</v>
      </c>
      <c r="D37" s="8" t="s">
        <v>6</v>
      </c>
      <c r="E37" s="18" t="s">
        <v>51</v>
      </c>
      <c r="F37" s="29">
        <v>252426</v>
      </c>
      <c r="G37" s="19">
        <f t="shared" si="0"/>
        <v>44601</v>
      </c>
    </row>
    <row r="38" spans="1:7" ht="15" customHeight="1" x14ac:dyDescent="0.25">
      <c r="A38" s="16" t="s">
        <v>142</v>
      </c>
      <c r="B38" s="28">
        <v>44511</v>
      </c>
      <c r="C38" s="16" t="s">
        <v>11</v>
      </c>
      <c r="D38" s="8" t="s">
        <v>6</v>
      </c>
      <c r="E38" s="18" t="s">
        <v>52</v>
      </c>
      <c r="F38" s="29">
        <v>393984</v>
      </c>
      <c r="G38" s="19">
        <f t="shared" si="0"/>
        <v>44601</v>
      </c>
    </row>
    <row r="39" spans="1:7" ht="15" customHeight="1" x14ac:dyDescent="0.25">
      <c r="A39" s="16" t="s">
        <v>180</v>
      </c>
      <c r="B39" s="28">
        <v>44511</v>
      </c>
      <c r="C39" s="16" t="s">
        <v>11</v>
      </c>
      <c r="D39" s="8" t="s">
        <v>6</v>
      </c>
      <c r="E39" s="18" t="s">
        <v>21</v>
      </c>
      <c r="F39" s="29">
        <v>211884</v>
      </c>
      <c r="G39" s="19">
        <f t="shared" si="0"/>
        <v>44601</v>
      </c>
    </row>
    <row r="40" spans="1:7" ht="15" customHeight="1" x14ac:dyDescent="0.25">
      <c r="A40" s="16" t="s">
        <v>125</v>
      </c>
      <c r="B40" s="28">
        <v>44512</v>
      </c>
      <c r="C40" s="16" t="s">
        <v>96</v>
      </c>
      <c r="D40" s="8" t="s">
        <v>6</v>
      </c>
      <c r="E40" s="18" t="s">
        <v>17</v>
      </c>
      <c r="F40" s="29">
        <v>222000</v>
      </c>
      <c r="G40" s="19">
        <f t="shared" si="0"/>
        <v>44602</v>
      </c>
    </row>
    <row r="41" spans="1:7" ht="15" customHeight="1" x14ac:dyDescent="0.25">
      <c r="A41" s="16" t="s">
        <v>126</v>
      </c>
      <c r="B41" s="28">
        <v>44512</v>
      </c>
      <c r="C41" s="16" t="s">
        <v>15</v>
      </c>
      <c r="D41" s="23" t="s">
        <v>6</v>
      </c>
      <c r="E41" s="24" t="s">
        <v>7</v>
      </c>
      <c r="F41" s="29">
        <v>935211.31</v>
      </c>
      <c r="G41" s="19">
        <f t="shared" ref="G41:G77" si="1">B41+90</f>
        <v>44602</v>
      </c>
    </row>
    <row r="42" spans="1:7" ht="15" customHeight="1" x14ac:dyDescent="0.25">
      <c r="A42" s="16" t="s">
        <v>127</v>
      </c>
      <c r="B42" s="28">
        <v>44512</v>
      </c>
      <c r="C42" s="16" t="s">
        <v>96</v>
      </c>
      <c r="D42" s="8" t="s">
        <v>6</v>
      </c>
      <c r="E42" s="18" t="s">
        <v>7</v>
      </c>
      <c r="F42" s="29">
        <v>148000</v>
      </c>
      <c r="G42" s="19">
        <f t="shared" si="1"/>
        <v>44602</v>
      </c>
    </row>
    <row r="43" spans="1:7" ht="15" customHeight="1" x14ac:dyDescent="0.25">
      <c r="A43" s="16" t="s">
        <v>128</v>
      </c>
      <c r="B43" s="28">
        <v>44512</v>
      </c>
      <c r="C43" s="16" t="s">
        <v>167</v>
      </c>
      <c r="D43" s="8" t="s">
        <v>6</v>
      </c>
      <c r="E43" s="18" t="s">
        <v>7</v>
      </c>
      <c r="F43" s="29">
        <v>4870000</v>
      </c>
      <c r="G43" s="19">
        <f t="shared" si="1"/>
        <v>44602</v>
      </c>
    </row>
    <row r="44" spans="1:7" ht="15" customHeight="1" x14ac:dyDescent="0.25">
      <c r="A44" s="16" t="s">
        <v>129</v>
      </c>
      <c r="B44" s="28">
        <v>44512</v>
      </c>
      <c r="C44" s="16" t="s">
        <v>96</v>
      </c>
      <c r="D44" s="8" t="s">
        <v>6</v>
      </c>
      <c r="E44" s="18" t="s">
        <v>7</v>
      </c>
      <c r="F44" s="29">
        <v>406080</v>
      </c>
      <c r="G44" s="19">
        <f t="shared" si="1"/>
        <v>44602</v>
      </c>
    </row>
    <row r="45" spans="1:7" ht="15" customHeight="1" x14ac:dyDescent="0.25">
      <c r="A45" s="16" t="s">
        <v>130</v>
      </c>
      <c r="B45" s="28">
        <v>44512</v>
      </c>
      <c r="C45" s="16" t="s">
        <v>96</v>
      </c>
      <c r="D45" s="8" t="s">
        <v>6</v>
      </c>
      <c r="E45" s="18" t="s">
        <v>7</v>
      </c>
      <c r="F45" s="29">
        <v>354600</v>
      </c>
      <c r="G45" s="19">
        <f t="shared" si="1"/>
        <v>44602</v>
      </c>
    </row>
    <row r="46" spans="1:7" ht="15" customHeight="1" x14ac:dyDescent="0.25">
      <c r="A46" s="16" t="s">
        <v>131</v>
      </c>
      <c r="B46" s="28">
        <v>44512</v>
      </c>
      <c r="C46" s="16" t="s">
        <v>96</v>
      </c>
      <c r="D46" s="8" t="s">
        <v>6</v>
      </c>
      <c r="E46" s="18" t="s">
        <v>44</v>
      </c>
      <c r="F46" s="29">
        <v>236400</v>
      </c>
      <c r="G46" s="19">
        <f t="shared" si="1"/>
        <v>44602</v>
      </c>
    </row>
    <row r="47" spans="1:7" x14ac:dyDescent="0.25">
      <c r="A47" s="16" t="s">
        <v>132</v>
      </c>
      <c r="B47" s="28">
        <v>44512</v>
      </c>
      <c r="C47" s="16" t="s">
        <v>96</v>
      </c>
      <c r="D47" s="8" t="s">
        <v>6</v>
      </c>
      <c r="E47" s="18" t="s">
        <v>7</v>
      </c>
      <c r="F47" s="29">
        <v>228840</v>
      </c>
      <c r="G47" s="19">
        <f t="shared" si="1"/>
        <v>44602</v>
      </c>
    </row>
    <row r="48" spans="1:7" x14ac:dyDescent="0.25">
      <c r="A48" s="16" t="s">
        <v>133</v>
      </c>
      <c r="B48" s="28">
        <v>44512</v>
      </c>
      <c r="C48" s="16" t="s">
        <v>96</v>
      </c>
      <c r="D48" s="8" t="s">
        <v>6</v>
      </c>
      <c r="E48" s="18" t="s">
        <v>19</v>
      </c>
      <c r="F48" s="29">
        <v>152560</v>
      </c>
      <c r="G48" s="19">
        <f t="shared" si="1"/>
        <v>44602</v>
      </c>
    </row>
    <row r="49" spans="1:7" x14ac:dyDescent="0.25">
      <c r="A49" s="16" t="s">
        <v>134</v>
      </c>
      <c r="B49" s="28">
        <v>44512</v>
      </c>
      <c r="C49" s="16" t="s">
        <v>96</v>
      </c>
      <c r="D49" s="8" t="s">
        <v>6</v>
      </c>
      <c r="E49" s="18" t="s">
        <v>7</v>
      </c>
      <c r="F49" s="29">
        <v>117600</v>
      </c>
      <c r="G49" s="19">
        <f t="shared" si="1"/>
        <v>44602</v>
      </c>
    </row>
    <row r="50" spans="1:7" x14ac:dyDescent="0.25">
      <c r="A50" s="16" t="s">
        <v>135</v>
      </c>
      <c r="B50" s="28">
        <v>44512</v>
      </c>
      <c r="C50" s="16" t="s">
        <v>96</v>
      </c>
      <c r="D50" s="8" t="s">
        <v>6</v>
      </c>
      <c r="E50" s="18" t="s">
        <v>7</v>
      </c>
      <c r="F50" s="29">
        <v>165120</v>
      </c>
      <c r="G50" s="19">
        <f t="shared" si="1"/>
        <v>44602</v>
      </c>
    </row>
    <row r="51" spans="1:7" x14ac:dyDescent="0.25">
      <c r="A51" s="16" t="s">
        <v>46</v>
      </c>
      <c r="B51" s="28">
        <v>44512</v>
      </c>
      <c r="C51" s="16" t="s">
        <v>96</v>
      </c>
      <c r="D51" s="8" t="s">
        <v>6</v>
      </c>
      <c r="E51" s="18" t="s">
        <v>45</v>
      </c>
      <c r="F51" s="29">
        <v>191400</v>
      </c>
      <c r="G51" s="19">
        <f t="shared" si="1"/>
        <v>44602</v>
      </c>
    </row>
    <row r="52" spans="1:7" x14ac:dyDescent="0.25">
      <c r="A52" s="16" t="s">
        <v>136</v>
      </c>
      <c r="B52" s="28">
        <v>44512</v>
      </c>
      <c r="C52" s="16" t="s">
        <v>96</v>
      </c>
      <c r="D52" s="8" t="s">
        <v>6</v>
      </c>
      <c r="E52" s="18" t="s">
        <v>18</v>
      </c>
      <c r="F52" s="29">
        <v>127600</v>
      </c>
      <c r="G52" s="19">
        <f t="shared" si="1"/>
        <v>44602</v>
      </c>
    </row>
    <row r="53" spans="1:7" x14ac:dyDescent="0.25">
      <c r="A53" s="16" t="s">
        <v>137</v>
      </c>
      <c r="B53" s="28">
        <v>44512</v>
      </c>
      <c r="C53" s="16" t="s">
        <v>96</v>
      </c>
      <c r="D53" s="8" t="s">
        <v>6</v>
      </c>
      <c r="E53" s="18" t="s">
        <v>7</v>
      </c>
      <c r="F53" s="29">
        <v>171360</v>
      </c>
      <c r="G53" s="19">
        <f t="shared" si="1"/>
        <v>44602</v>
      </c>
    </row>
    <row r="54" spans="1:7" x14ac:dyDescent="0.25">
      <c r="A54" s="16" t="s">
        <v>138</v>
      </c>
      <c r="B54" s="28">
        <v>44512</v>
      </c>
      <c r="C54" s="16" t="s">
        <v>96</v>
      </c>
      <c r="D54" s="8" t="s">
        <v>6</v>
      </c>
      <c r="E54" s="18" t="s">
        <v>18</v>
      </c>
      <c r="F54" s="29">
        <v>182720</v>
      </c>
      <c r="G54" s="19">
        <f t="shared" si="1"/>
        <v>44602</v>
      </c>
    </row>
    <row r="55" spans="1:7" x14ac:dyDescent="0.25">
      <c r="A55" s="16" t="s">
        <v>139</v>
      </c>
      <c r="B55" s="28">
        <v>44512</v>
      </c>
      <c r="C55" s="16" t="s">
        <v>96</v>
      </c>
      <c r="D55" s="8" t="s">
        <v>6</v>
      </c>
      <c r="E55" s="18" t="s">
        <v>19</v>
      </c>
      <c r="F55" s="29">
        <v>61920</v>
      </c>
      <c r="G55" s="19">
        <f t="shared" si="1"/>
        <v>44602</v>
      </c>
    </row>
    <row r="56" spans="1:7" x14ac:dyDescent="0.25">
      <c r="A56" s="16" t="s">
        <v>140</v>
      </c>
      <c r="B56" s="28">
        <v>44512</v>
      </c>
      <c r="C56" s="16" t="s">
        <v>96</v>
      </c>
      <c r="D56" s="8" t="s">
        <v>6</v>
      </c>
      <c r="E56" s="18" t="s">
        <v>20</v>
      </c>
      <c r="F56" s="29">
        <v>13040</v>
      </c>
      <c r="G56" s="19">
        <f t="shared" si="1"/>
        <v>44602</v>
      </c>
    </row>
    <row r="57" spans="1:7" x14ac:dyDescent="0.25">
      <c r="A57" s="16" t="s">
        <v>143</v>
      </c>
      <c r="B57" s="28">
        <v>44512</v>
      </c>
      <c r="C57" s="16" t="s">
        <v>96</v>
      </c>
      <c r="D57" s="8" t="s">
        <v>6</v>
      </c>
      <c r="E57" s="18" t="s">
        <v>53</v>
      </c>
      <c r="F57" s="29">
        <v>12128</v>
      </c>
      <c r="G57" s="19">
        <f t="shared" si="1"/>
        <v>44602</v>
      </c>
    </row>
    <row r="58" spans="1:7" s="43" customFormat="1" x14ac:dyDescent="0.25">
      <c r="A58" s="16" t="s">
        <v>149</v>
      </c>
      <c r="B58" s="28">
        <v>44512</v>
      </c>
      <c r="C58" s="16" t="s">
        <v>96</v>
      </c>
      <c r="D58" s="8" t="s">
        <v>6</v>
      </c>
      <c r="E58" s="18" t="s">
        <v>59</v>
      </c>
      <c r="F58" s="29">
        <v>609120</v>
      </c>
      <c r="G58" s="19">
        <f t="shared" si="1"/>
        <v>44602</v>
      </c>
    </row>
    <row r="59" spans="1:7" s="43" customFormat="1" x14ac:dyDescent="0.25">
      <c r="A59" s="16" t="s">
        <v>150</v>
      </c>
      <c r="B59" s="28">
        <v>44512</v>
      </c>
      <c r="C59" s="16" t="s">
        <v>96</v>
      </c>
      <c r="D59" s="8" t="s">
        <v>6</v>
      </c>
      <c r="E59" s="18" t="s">
        <v>60</v>
      </c>
      <c r="F59" s="29">
        <v>176400</v>
      </c>
      <c r="G59" s="19">
        <f t="shared" si="1"/>
        <v>44602</v>
      </c>
    </row>
    <row r="60" spans="1:7" s="43" customFormat="1" x14ac:dyDescent="0.25">
      <c r="A60" s="16" t="s">
        <v>151</v>
      </c>
      <c r="B60" s="28">
        <v>44512</v>
      </c>
      <c r="C60" s="16" t="s">
        <v>96</v>
      </c>
      <c r="D60" s="8" t="s">
        <v>6</v>
      </c>
      <c r="E60" s="18" t="s">
        <v>168</v>
      </c>
      <c r="F60" s="29">
        <v>247680</v>
      </c>
      <c r="G60" s="19">
        <f t="shared" si="1"/>
        <v>44602</v>
      </c>
    </row>
    <row r="61" spans="1:7" s="43" customFormat="1" x14ac:dyDescent="0.25">
      <c r="A61" s="16" t="s">
        <v>152</v>
      </c>
      <c r="B61" s="28">
        <v>44512</v>
      </c>
      <c r="C61" s="16" t="s">
        <v>96</v>
      </c>
      <c r="D61" s="8" t="s">
        <v>6</v>
      </c>
      <c r="E61" s="18" t="s">
        <v>169</v>
      </c>
      <c r="F61" s="29">
        <v>363360</v>
      </c>
      <c r="G61" s="19">
        <f t="shared" si="1"/>
        <v>44602</v>
      </c>
    </row>
    <row r="62" spans="1:7" s="43" customFormat="1" x14ac:dyDescent="0.25">
      <c r="A62" s="16" t="s">
        <v>153</v>
      </c>
      <c r="B62" s="28">
        <v>44512</v>
      </c>
      <c r="C62" s="16" t="s">
        <v>96</v>
      </c>
      <c r="D62" s="8" t="s">
        <v>6</v>
      </c>
      <c r="E62" s="18" t="s">
        <v>170</v>
      </c>
      <c r="F62" s="29">
        <v>115280</v>
      </c>
      <c r="G62" s="19">
        <f t="shared" si="1"/>
        <v>44602</v>
      </c>
    </row>
    <row r="63" spans="1:7" s="43" customFormat="1" x14ac:dyDescent="0.25">
      <c r="A63" s="16" t="s">
        <v>154</v>
      </c>
      <c r="B63" s="28">
        <v>44512</v>
      </c>
      <c r="C63" s="16" t="s">
        <v>96</v>
      </c>
      <c r="D63" s="8" t="s">
        <v>6</v>
      </c>
      <c r="E63" s="18" t="s">
        <v>171</v>
      </c>
      <c r="F63" s="29">
        <v>3920</v>
      </c>
      <c r="G63" s="19">
        <f t="shared" si="1"/>
        <v>44602</v>
      </c>
    </row>
    <row r="64" spans="1:7" s="43" customFormat="1" x14ac:dyDescent="0.25">
      <c r="A64" s="16" t="s">
        <v>155</v>
      </c>
      <c r="B64" s="28">
        <v>44512</v>
      </c>
      <c r="C64" s="16" t="s">
        <v>96</v>
      </c>
      <c r="D64" s="8" t="s">
        <v>6</v>
      </c>
      <c r="E64" s="18" t="s">
        <v>172</v>
      </c>
      <c r="F64" s="29">
        <v>115040</v>
      </c>
      <c r="G64" s="19">
        <f t="shared" si="1"/>
        <v>44602</v>
      </c>
    </row>
    <row r="65" spans="1:7" s="43" customFormat="1" x14ac:dyDescent="0.25">
      <c r="A65" s="16" t="s">
        <v>156</v>
      </c>
      <c r="B65" s="28">
        <v>44512</v>
      </c>
      <c r="C65" s="16" t="s">
        <v>96</v>
      </c>
      <c r="D65" s="8" t="s">
        <v>6</v>
      </c>
      <c r="E65" s="18" t="s">
        <v>173</v>
      </c>
      <c r="F65" s="29">
        <v>58880</v>
      </c>
      <c r="G65" s="19">
        <f t="shared" si="1"/>
        <v>44602</v>
      </c>
    </row>
    <row r="66" spans="1:7" s="43" customFormat="1" x14ac:dyDescent="0.25">
      <c r="A66" s="16" t="s">
        <v>157</v>
      </c>
      <c r="B66" s="28">
        <v>44512</v>
      </c>
      <c r="C66" s="16" t="s">
        <v>96</v>
      </c>
      <c r="D66" s="8" t="s">
        <v>6</v>
      </c>
      <c r="E66" s="18" t="s">
        <v>174</v>
      </c>
      <c r="F66" s="29">
        <v>545040</v>
      </c>
      <c r="G66" s="19">
        <f t="shared" si="1"/>
        <v>44602</v>
      </c>
    </row>
    <row r="67" spans="1:7" s="43" customFormat="1" x14ac:dyDescent="0.25">
      <c r="A67" s="16" t="s">
        <v>144</v>
      </c>
      <c r="B67" s="28">
        <v>44515</v>
      </c>
      <c r="C67" s="16" t="s">
        <v>41</v>
      </c>
      <c r="D67" s="8" t="s">
        <v>6</v>
      </c>
      <c r="E67" s="18" t="s">
        <v>54</v>
      </c>
      <c r="F67" s="29">
        <v>269110.24</v>
      </c>
      <c r="G67" s="19">
        <f t="shared" si="1"/>
        <v>44605</v>
      </c>
    </row>
    <row r="68" spans="1:7" s="43" customFormat="1" x14ac:dyDescent="0.25">
      <c r="A68" s="16" t="s">
        <v>163</v>
      </c>
      <c r="B68" s="28">
        <v>44515</v>
      </c>
      <c r="C68" s="16" t="s">
        <v>41</v>
      </c>
      <c r="D68" s="8" t="s">
        <v>6</v>
      </c>
      <c r="E68" s="18" t="s">
        <v>22</v>
      </c>
      <c r="F68" s="29">
        <v>179064</v>
      </c>
      <c r="G68" s="19">
        <f t="shared" si="1"/>
        <v>44605</v>
      </c>
    </row>
    <row r="69" spans="1:7" s="43" customFormat="1" x14ac:dyDescent="0.25">
      <c r="A69" s="16" t="s">
        <v>145</v>
      </c>
      <c r="B69" s="28">
        <v>44515</v>
      </c>
      <c r="C69" s="16" t="s">
        <v>41</v>
      </c>
      <c r="D69" s="8" t="s">
        <v>6</v>
      </c>
      <c r="E69" s="18" t="s">
        <v>55</v>
      </c>
      <c r="F69" s="29">
        <v>317456</v>
      </c>
      <c r="G69" s="19">
        <f t="shared" si="1"/>
        <v>44605</v>
      </c>
    </row>
    <row r="70" spans="1:7" s="43" customFormat="1" x14ac:dyDescent="0.25">
      <c r="A70" s="16" t="s">
        <v>146</v>
      </c>
      <c r="B70" s="28">
        <v>44515</v>
      </c>
      <c r="C70" s="16" t="s">
        <v>41</v>
      </c>
      <c r="D70" s="8" t="s">
        <v>6</v>
      </c>
      <c r="E70" s="18" t="s">
        <v>56</v>
      </c>
      <c r="F70" s="29">
        <v>393352</v>
      </c>
      <c r="G70" s="19">
        <f t="shared" si="1"/>
        <v>44605</v>
      </c>
    </row>
    <row r="71" spans="1:7" s="43" customFormat="1" x14ac:dyDescent="0.25">
      <c r="A71" s="16" t="s">
        <v>147</v>
      </c>
      <c r="B71" s="28">
        <v>44515</v>
      </c>
      <c r="C71" s="16" t="s">
        <v>41</v>
      </c>
      <c r="D71" s="8" t="s">
        <v>6</v>
      </c>
      <c r="E71" s="18" t="s">
        <v>57</v>
      </c>
      <c r="F71" s="29">
        <v>572196</v>
      </c>
      <c r="G71" s="19">
        <f t="shared" si="1"/>
        <v>44605</v>
      </c>
    </row>
    <row r="72" spans="1:7" s="43" customFormat="1" x14ac:dyDescent="0.25">
      <c r="A72" s="16" t="s">
        <v>148</v>
      </c>
      <c r="B72" s="28">
        <v>44515</v>
      </c>
      <c r="C72" s="16" t="s">
        <v>42</v>
      </c>
      <c r="D72" s="8" t="s">
        <v>6</v>
      </c>
      <c r="E72" s="18" t="s">
        <v>58</v>
      </c>
      <c r="F72" s="29">
        <v>8103434.1600000001</v>
      </c>
      <c r="G72" s="19">
        <f t="shared" si="1"/>
        <v>44605</v>
      </c>
    </row>
    <row r="73" spans="1:7" s="43" customFormat="1" x14ac:dyDescent="0.25">
      <c r="A73" s="16" t="s">
        <v>158</v>
      </c>
      <c r="B73" s="28">
        <v>44515</v>
      </c>
      <c r="C73" s="16" t="s">
        <v>41</v>
      </c>
      <c r="D73" s="8" t="s">
        <v>6</v>
      </c>
      <c r="E73" s="18" t="s">
        <v>175</v>
      </c>
      <c r="F73" s="29">
        <v>367892</v>
      </c>
      <c r="G73" s="19">
        <f t="shared" si="1"/>
        <v>44605</v>
      </c>
    </row>
    <row r="74" spans="1:7" s="43" customFormat="1" x14ac:dyDescent="0.25">
      <c r="A74" s="16" t="s">
        <v>159</v>
      </c>
      <c r="B74" s="28">
        <v>44515</v>
      </c>
      <c r="C74" s="16" t="s">
        <v>41</v>
      </c>
      <c r="D74" s="8" t="s">
        <v>6</v>
      </c>
      <c r="E74" s="18" t="s">
        <v>176</v>
      </c>
      <c r="F74" s="29">
        <v>150048</v>
      </c>
      <c r="G74" s="19">
        <f t="shared" si="1"/>
        <v>44605</v>
      </c>
    </row>
    <row r="75" spans="1:7" s="43" customFormat="1" x14ac:dyDescent="0.25">
      <c r="A75" s="16" t="s">
        <v>160</v>
      </c>
      <c r="B75" s="28">
        <v>44515</v>
      </c>
      <c r="C75" s="16" t="s">
        <v>41</v>
      </c>
      <c r="D75" s="8" t="s">
        <v>6</v>
      </c>
      <c r="E75" s="18" t="s">
        <v>177</v>
      </c>
      <c r="F75" s="29">
        <v>150048</v>
      </c>
      <c r="G75" s="19">
        <f t="shared" si="1"/>
        <v>44605</v>
      </c>
    </row>
    <row r="76" spans="1:7" s="43" customFormat="1" x14ac:dyDescent="0.25">
      <c r="A76" s="16" t="s">
        <v>161</v>
      </c>
      <c r="B76" s="28">
        <v>44515</v>
      </c>
      <c r="C76" s="16" t="s">
        <v>41</v>
      </c>
      <c r="D76" s="8" t="s">
        <v>6</v>
      </c>
      <c r="E76" s="18" t="s">
        <v>178</v>
      </c>
      <c r="F76" s="29">
        <v>353696</v>
      </c>
      <c r="G76" s="19">
        <f t="shared" si="1"/>
        <v>44605</v>
      </c>
    </row>
    <row r="77" spans="1:7" s="43" customFormat="1" x14ac:dyDescent="0.25">
      <c r="A77" s="16" t="s">
        <v>162</v>
      </c>
      <c r="B77" s="28">
        <v>44515</v>
      </c>
      <c r="C77" s="16" t="s">
        <v>41</v>
      </c>
      <c r="D77" s="8" t="s">
        <v>6</v>
      </c>
      <c r="E77" s="18" t="s">
        <v>179</v>
      </c>
      <c r="F77" s="29">
        <v>186720</v>
      </c>
      <c r="G77" s="19">
        <f t="shared" si="1"/>
        <v>44605</v>
      </c>
    </row>
    <row r="78" spans="1:7" s="43" customFormat="1" x14ac:dyDescent="0.25">
      <c r="A78" s="39"/>
      <c r="B78" s="35"/>
      <c r="C78" s="39"/>
      <c r="D78" s="17"/>
      <c r="E78" s="7"/>
      <c r="F78" s="42"/>
      <c r="G78" s="34"/>
    </row>
    <row r="79" spans="1:7" x14ac:dyDescent="0.25">
      <c r="A79" s="30"/>
      <c r="B79" s="30"/>
      <c r="C79" s="30"/>
      <c r="D79" s="33" t="s">
        <v>8</v>
      </c>
      <c r="E79" s="31"/>
      <c r="F79" s="32">
        <f>SUM(F9:F78)</f>
        <v>48708297.960000008</v>
      </c>
      <c r="G79" s="30"/>
    </row>
    <row r="81" spans="3:3" x14ac:dyDescent="0.25">
      <c r="C81" s="2" t="s">
        <v>28</v>
      </c>
    </row>
    <row r="83" spans="3:3" x14ac:dyDescent="0.25">
      <c r="C83" s="1" t="s">
        <v>13</v>
      </c>
    </row>
    <row r="84" spans="3:3" x14ac:dyDescent="0.25">
      <c r="C84" s="2" t="s">
        <v>10</v>
      </c>
    </row>
  </sheetData>
  <autoFilter ref="A8:G47" xr:uid="{B1185596-E481-426E-956E-529A21F2E550}">
    <sortState xmlns:xlrd2="http://schemas.microsoft.com/office/spreadsheetml/2017/richdata2" ref="A9:G77">
      <sortCondition ref="B8:B47"/>
    </sortState>
  </autoFilter>
  <mergeCells count="3">
    <mergeCell ref="B4:F4"/>
    <mergeCell ref="B5:F5"/>
    <mergeCell ref="A7:G7"/>
  </mergeCells>
  <phoneticPr fontId="21" type="noConversion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5327-6FC4-4E1A-925A-59F87AD2B937}">
  <sheetPr>
    <pageSetUpPr fitToPage="1"/>
  </sheetPr>
  <dimension ref="A4:G71"/>
  <sheetViews>
    <sheetView topLeftCell="A75" zoomScale="90" zoomScaleNormal="90" workbookViewId="0">
      <selection activeCell="I14" sqref="I14"/>
    </sheetView>
  </sheetViews>
  <sheetFormatPr baseColWidth="10" defaultColWidth="11.42578125" defaultRowHeight="15" x14ac:dyDescent="0.25"/>
  <cols>
    <col min="1" max="1" width="16.5703125" style="43" customWidth="1"/>
    <col min="2" max="2" width="12.28515625" style="43" customWidth="1"/>
    <col min="3" max="3" width="55.28515625" style="43" customWidth="1"/>
    <col min="4" max="4" width="17.5703125" style="43" customWidth="1"/>
    <col min="5" max="5" width="14.140625" style="43" customWidth="1"/>
    <col min="6" max="7" width="20.42578125" style="43" customWidth="1"/>
    <col min="8" max="16384" width="11.42578125" style="43"/>
  </cols>
  <sheetData>
    <row r="4" spans="1:7" x14ac:dyDescent="0.25">
      <c r="B4" s="57" t="s">
        <v>2</v>
      </c>
      <c r="C4" s="57"/>
      <c r="D4" s="57"/>
      <c r="E4" s="57"/>
      <c r="F4" s="57"/>
    </row>
    <row r="5" spans="1:7" x14ac:dyDescent="0.25">
      <c r="B5" s="57" t="s">
        <v>3</v>
      </c>
      <c r="C5" s="57"/>
      <c r="D5" s="57"/>
      <c r="E5" s="57"/>
      <c r="F5" s="57"/>
    </row>
    <row r="6" spans="1:7" ht="15.75" thickBot="1" x14ac:dyDescent="0.3"/>
    <row r="7" spans="1:7" x14ac:dyDescent="0.25">
      <c r="A7" s="58" t="s">
        <v>200</v>
      </c>
      <c r="B7" s="59"/>
      <c r="C7" s="59"/>
      <c r="D7" s="59"/>
      <c r="E7" s="59"/>
      <c r="F7" s="59"/>
      <c r="G7" s="60"/>
    </row>
    <row r="8" spans="1:7" x14ac:dyDescent="0.25">
      <c r="A8" s="20" t="s">
        <v>0</v>
      </c>
      <c r="B8" s="20" t="s">
        <v>4</v>
      </c>
      <c r="C8" s="21" t="s">
        <v>5</v>
      </c>
      <c r="D8" s="20" t="s">
        <v>1</v>
      </c>
      <c r="E8" s="21" t="s">
        <v>9</v>
      </c>
      <c r="F8" s="21" t="s">
        <v>40</v>
      </c>
      <c r="G8" s="21" t="s">
        <v>14</v>
      </c>
    </row>
    <row r="9" spans="1:7" ht="15" customHeight="1" x14ac:dyDescent="0.25">
      <c r="A9" s="16" t="s">
        <v>33</v>
      </c>
      <c r="B9" s="28">
        <v>44466</v>
      </c>
      <c r="C9" s="16" t="s">
        <v>11</v>
      </c>
      <c r="D9" s="8" t="s">
        <v>6</v>
      </c>
      <c r="E9" s="18" t="s">
        <v>7</v>
      </c>
      <c r="F9" s="29">
        <v>393912</v>
      </c>
      <c r="G9" s="19">
        <f t="shared" ref="G9:G40" si="0">B9+90</f>
        <v>44556</v>
      </c>
    </row>
    <row r="10" spans="1:7" ht="15" customHeight="1" x14ac:dyDescent="0.25">
      <c r="A10" s="16" t="s">
        <v>62</v>
      </c>
      <c r="B10" s="28">
        <v>44474</v>
      </c>
      <c r="C10" s="16" t="s">
        <v>94</v>
      </c>
      <c r="D10" s="8" t="s">
        <v>6</v>
      </c>
      <c r="E10" s="18" t="s">
        <v>7</v>
      </c>
      <c r="F10" s="29">
        <v>290295.21999999997</v>
      </c>
      <c r="G10" s="19">
        <f t="shared" si="0"/>
        <v>44564</v>
      </c>
    </row>
    <row r="11" spans="1:7" ht="15" customHeight="1" x14ac:dyDescent="0.25">
      <c r="A11" s="16" t="s">
        <v>64</v>
      </c>
      <c r="B11" s="28">
        <v>44476</v>
      </c>
      <c r="C11" s="16" t="s">
        <v>95</v>
      </c>
      <c r="D11" s="8" t="s">
        <v>6</v>
      </c>
      <c r="E11" s="18" t="s">
        <v>7</v>
      </c>
      <c r="F11" s="29">
        <v>1000000</v>
      </c>
      <c r="G11" s="19">
        <f t="shared" si="0"/>
        <v>44566</v>
      </c>
    </row>
    <row r="12" spans="1:7" ht="15" customHeight="1" x14ac:dyDescent="0.25">
      <c r="A12" s="16" t="s">
        <v>105</v>
      </c>
      <c r="B12" s="28">
        <v>44497</v>
      </c>
      <c r="C12" s="16" t="s">
        <v>15</v>
      </c>
      <c r="D12" s="8" t="s">
        <v>6</v>
      </c>
      <c r="E12" s="18" t="s">
        <v>7</v>
      </c>
      <c r="F12" s="29">
        <v>1005761.64</v>
      </c>
      <c r="G12" s="19">
        <f t="shared" si="0"/>
        <v>44587</v>
      </c>
    </row>
    <row r="13" spans="1:7" ht="15" customHeight="1" x14ac:dyDescent="0.25">
      <c r="A13" s="16" t="s">
        <v>106</v>
      </c>
      <c r="B13" s="28">
        <v>44497</v>
      </c>
      <c r="C13" s="16" t="s">
        <v>15</v>
      </c>
      <c r="D13" s="8" t="s">
        <v>6</v>
      </c>
      <c r="E13" s="18" t="s">
        <v>7</v>
      </c>
      <c r="F13" s="29">
        <v>1420892.46</v>
      </c>
      <c r="G13" s="19">
        <f t="shared" si="0"/>
        <v>44587</v>
      </c>
    </row>
    <row r="14" spans="1:7" ht="15" customHeight="1" x14ac:dyDescent="0.25">
      <c r="A14" s="16" t="s">
        <v>90</v>
      </c>
      <c r="B14" s="28">
        <v>44502</v>
      </c>
      <c r="C14" s="16" t="s">
        <v>43</v>
      </c>
      <c r="D14" s="8" t="s">
        <v>6</v>
      </c>
      <c r="E14" s="18" t="s">
        <v>7</v>
      </c>
      <c r="F14" s="29">
        <v>177008.01</v>
      </c>
      <c r="G14" s="19">
        <f t="shared" si="0"/>
        <v>44592</v>
      </c>
    </row>
    <row r="15" spans="1:7" s="26" customFormat="1" ht="15" customHeight="1" x14ac:dyDescent="0.25">
      <c r="A15" s="16" t="s">
        <v>194</v>
      </c>
      <c r="B15" s="28">
        <v>44503</v>
      </c>
      <c r="C15" s="16" t="s">
        <v>15</v>
      </c>
      <c r="D15" s="8" t="s">
        <v>6</v>
      </c>
      <c r="E15" s="18" t="s">
        <v>7</v>
      </c>
      <c r="F15" s="29">
        <v>192504</v>
      </c>
      <c r="G15" s="19">
        <f t="shared" si="0"/>
        <v>44593</v>
      </c>
    </row>
    <row r="16" spans="1:7" ht="15" customHeight="1" x14ac:dyDescent="0.25">
      <c r="A16" s="16" t="s">
        <v>108</v>
      </c>
      <c r="B16" s="28">
        <v>44509</v>
      </c>
      <c r="C16" s="16" t="s">
        <v>181</v>
      </c>
      <c r="D16" s="8" t="s">
        <v>6</v>
      </c>
      <c r="E16" s="18" t="s">
        <v>7</v>
      </c>
      <c r="F16" s="29">
        <v>1097070.24</v>
      </c>
      <c r="G16" s="19">
        <f t="shared" si="0"/>
        <v>44599</v>
      </c>
    </row>
    <row r="17" spans="1:7" ht="15" customHeight="1" x14ac:dyDescent="0.25">
      <c r="A17" s="16" t="s">
        <v>109</v>
      </c>
      <c r="B17" s="28">
        <v>44509</v>
      </c>
      <c r="C17" s="16" t="s">
        <v>11</v>
      </c>
      <c r="D17" s="8" t="s">
        <v>6</v>
      </c>
      <c r="E17" s="18" t="s">
        <v>7</v>
      </c>
      <c r="F17" s="29">
        <v>541344</v>
      </c>
      <c r="G17" s="19">
        <f t="shared" si="0"/>
        <v>44599</v>
      </c>
    </row>
    <row r="18" spans="1:7" ht="15" customHeight="1" x14ac:dyDescent="0.25">
      <c r="A18" s="16" t="s">
        <v>110</v>
      </c>
      <c r="B18" s="28">
        <v>44509</v>
      </c>
      <c r="C18" s="16" t="s">
        <v>11</v>
      </c>
      <c r="D18" s="8" t="s">
        <v>6</v>
      </c>
      <c r="E18" s="18" t="s">
        <v>7</v>
      </c>
      <c r="F18" s="29">
        <v>360896</v>
      </c>
      <c r="G18" s="19">
        <f t="shared" si="0"/>
        <v>44599</v>
      </c>
    </row>
    <row r="19" spans="1:7" ht="15" customHeight="1" x14ac:dyDescent="0.25">
      <c r="A19" s="16" t="s">
        <v>120</v>
      </c>
      <c r="B19" s="28">
        <v>44509</v>
      </c>
      <c r="C19" s="16" t="s">
        <v>166</v>
      </c>
      <c r="D19" s="8" t="s">
        <v>6</v>
      </c>
      <c r="E19" s="18" t="s">
        <v>7</v>
      </c>
      <c r="F19" s="29">
        <v>9920000</v>
      </c>
      <c r="G19" s="19">
        <f t="shared" si="0"/>
        <v>44599</v>
      </c>
    </row>
    <row r="20" spans="1:7" ht="15" customHeight="1" x14ac:dyDescent="0.25">
      <c r="A20" s="16" t="s">
        <v>121</v>
      </c>
      <c r="B20" s="28">
        <v>44509</v>
      </c>
      <c r="C20" s="16" t="s">
        <v>11</v>
      </c>
      <c r="D20" s="8" t="s">
        <v>6</v>
      </c>
      <c r="E20" s="18" t="s">
        <v>7</v>
      </c>
      <c r="F20" s="29">
        <v>392190</v>
      </c>
      <c r="G20" s="19">
        <f t="shared" si="0"/>
        <v>44599</v>
      </c>
    </row>
    <row r="21" spans="1:7" ht="15" customHeight="1" x14ac:dyDescent="0.25">
      <c r="A21" s="16" t="s">
        <v>122</v>
      </c>
      <c r="B21" s="28">
        <v>44509</v>
      </c>
      <c r="C21" s="16" t="s">
        <v>11</v>
      </c>
      <c r="D21" s="8" t="s">
        <v>6</v>
      </c>
      <c r="E21" s="18" t="s">
        <v>20</v>
      </c>
      <c r="F21" s="29">
        <v>261460</v>
      </c>
      <c r="G21" s="19">
        <f t="shared" si="0"/>
        <v>44599</v>
      </c>
    </row>
    <row r="22" spans="1:7" ht="15" customHeight="1" x14ac:dyDescent="0.25">
      <c r="A22" s="16" t="s">
        <v>111</v>
      </c>
      <c r="B22" s="28">
        <v>44510</v>
      </c>
      <c r="C22" s="16" t="s">
        <v>11</v>
      </c>
      <c r="D22" s="8" t="s">
        <v>6</v>
      </c>
      <c r="E22" s="18" t="s">
        <v>7</v>
      </c>
      <c r="F22" s="29">
        <v>403782</v>
      </c>
      <c r="G22" s="19">
        <f t="shared" si="0"/>
        <v>44600</v>
      </c>
    </row>
    <row r="23" spans="1:7" ht="15" customHeight="1" x14ac:dyDescent="0.25">
      <c r="A23" s="16" t="s">
        <v>112</v>
      </c>
      <c r="B23" s="28">
        <v>44510</v>
      </c>
      <c r="C23" s="16" t="s">
        <v>11</v>
      </c>
      <c r="D23" s="8" t="s">
        <v>6</v>
      </c>
      <c r="E23" s="18" t="s">
        <v>44</v>
      </c>
      <c r="F23" s="29">
        <v>269188</v>
      </c>
      <c r="G23" s="19">
        <f t="shared" si="0"/>
        <v>44600</v>
      </c>
    </row>
    <row r="24" spans="1:7" ht="15" customHeight="1" x14ac:dyDescent="0.25">
      <c r="A24" s="16" t="s">
        <v>113</v>
      </c>
      <c r="B24" s="28">
        <v>44510</v>
      </c>
      <c r="C24" s="16" t="s">
        <v>11</v>
      </c>
      <c r="D24" s="8" t="s">
        <v>6</v>
      </c>
      <c r="E24" s="18" t="s">
        <v>45</v>
      </c>
      <c r="F24" s="29">
        <v>302488</v>
      </c>
      <c r="G24" s="19">
        <f t="shared" si="0"/>
        <v>44600</v>
      </c>
    </row>
    <row r="25" spans="1:7" ht="15" customHeight="1" x14ac:dyDescent="0.25">
      <c r="A25" s="16" t="s">
        <v>114</v>
      </c>
      <c r="B25" s="28">
        <v>44510</v>
      </c>
      <c r="C25" s="16" t="s">
        <v>11</v>
      </c>
      <c r="D25" s="8" t="s">
        <v>6</v>
      </c>
      <c r="E25" s="18" t="s">
        <v>18</v>
      </c>
      <c r="F25" s="29">
        <v>201632</v>
      </c>
      <c r="G25" s="19">
        <f t="shared" si="0"/>
        <v>44600</v>
      </c>
    </row>
    <row r="26" spans="1:7" ht="15" customHeight="1" x14ac:dyDescent="0.25">
      <c r="A26" s="16" t="s">
        <v>115</v>
      </c>
      <c r="B26" s="28">
        <v>44510</v>
      </c>
      <c r="C26" s="16" t="s">
        <v>11</v>
      </c>
      <c r="D26" s="23" t="s">
        <v>6</v>
      </c>
      <c r="E26" s="24" t="s">
        <v>7</v>
      </c>
      <c r="F26" s="29">
        <v>201840</v>
      </c>
      <c r="G26" s="25">
        <f t="shared" si="0"/>
        <v>44600</v>
      </c>
    </row>
    <row r="27" spans="1:7" ht="15" customHeight="1" x14ac:dyDescent="0.25">
      <c r="A27" s="16" t="s">
        <v>116</v>
      </c>
      <c r="B27" s="28">
        <v>44510</v>
      </c>
      <c r="C27" s="16" t="s">
        <v>11</v>
      </c>
      <c r="D27" s="8" t="s">
        <v>6</v>
      </c>
      <c r="E27" s="18" t="s">
        <v>7</v>
      </c>
      <c r="F27" s="29">
        <v>134560</v>
      </c>
      <c r="G27" s="19">
        <f t="shared" si="0"/>
        <v>44600</v>
      </c>
    </row>
    <row r="28" spans="1:7" ht="15" customHeight="1" x14ac:dyDescent="0.25">
      <c r="A28" s="16" t="s">
        <v>118</v>
      </c>
      <c r="B28" s="28">
        <v>44510</v>
      </c>
      <c r="C28" s="16" t="s">
        <v>11</v>
      </c>
      <c r="D28" s="8" t="s">
        <v>6</v>
      </c>
      <c r="E28" s="18" t="s">
        <v>21</v>
      </c>
      <c r="F28" s="29">
        <v>259884</v>
      </c>
      <c r="G28" s="19">
        <f t="shared" si="0"/>
        <v>44600</v>
      </c>
    </row>
    <row r="29" spans="1:7" ht="15" customHeight="1" x14ac:dyDescent="0.25">
      <c r="A29" s="16" t="s">
        <v>119</v>
      </c>
      <c r="B29" s="28">
        <v>44510</v>
      </c>
      <c r="C29" s="16" t="s">
        <v>11</v>
      </c>
      <c r="D29" s="8" t="s">
        <v>6</v>
      </c>
      <c r="E29" s="18" t="s">
        <v>7</v>
      </c>
      <c r="F29" s="29">
        <v>141528</v>
      </c>
      <c r="G29" s="19">
        <f t="shared" si="0"/>
        <v>44600</v>
      </c>
    </row>
    <row r="30" spans="1:7" ht="15" customHeight="1" x14ac:dyDescent="0.25">
      <c r="A30" s="16" t="s">
        <v>124</v>
      </c>
      <c r="B30" s="28">
        <v>44510</v>
      </c>
      <c r="C30" s="16" t="s">
        <v>165</v>
      </c>
      <c r="D30" s="23" t="s">
        <v>6</v>
      </c>
      <c r="E30" s="24" t="s">
        <v>7</v>
      </c>
      <c r="F30" s="29">
        <v>816000</v>
      </c>
      <c r="G30" s="25">
        <f t="shared" si="0"/>
        <v>44600</v>
      </c>
    </row>
    <row r="31" spans="1:7" s="26" customFormat="1" ht="15" customHeight="1" x14ac:dyDescent="0.25">
      <c r="A31" s="16" t="s">
        <v>141</v>
      </c>
      <c r="B31" s="28">
        <v>44511</v>
      </c>
      <c r="C31" s="16" t="s">
        <v>11</v>
      </c>
      <c r="D31" s="8" t="s">
        <v>6</v>
      </c>
      <c r="E31" s="18" t="s">
        <v>7</v>
      </c>
      <c r="F31" s="29">
        <v>252426</v>
      </c>
      <c r="G31" s="19">
        <f t="shared" si="0"/>
        <v>44601</v>
      </c>
    </row>
    <row r="32" spans="1:7" ht="15" customHeight="1" x14ac:dyDescent="0.25">
      <c r="A32" s="16" t="s">
        <v>142</v>
      </c>
      <c r="B32" s="28">
        <v>44511</v>
      </c>
      <c r="C32" s="16" t="s">
        <v>11</v>
      </c>
      <c r="D32" s="8" t="s">
        <v>6</v>
      </c>
      <c r="E32" s="18" t="s">
        <v>7</v>
      </c>
      <c r="F32" s="29">
        <v>393984</v>
      </c>
      <c r="G32" s="19">
        <f t="shared" si="0"/>
        <v>44601</v>
      </c>
    </row>
    <row r="33" spans="1:7" ht="15" customHeight="1" x14ac:dyDescent="0.25">
      <c r="A33" s="16" t="s">
        <v>180</v>
      </c>
      <c r="B33" s="28">
        <v>44511</v>
      </c>
      <c r="C33" s="16" t="s">
        <v>11</v>
      </c>
      <c r="D33" s="8" t="s">
        <v>6</v>
      </c>
      <c r="E33" s="18" t="s">
        <v>44</v>
      </c>
      <c r="F33" s="29">
        <v>211884</v>
      </c>
      <c r="G33" s="19">
        <f t="shared" si="0"/>
        <v>44601</v>
      </c>
    </row>
    <row r="34" spans="1:7" ht="15" customHeight="1" x14ac:dyDescent="0.25">
      <c r="A34" s="16" t="s">
        <v>125</v>
      </c>
      <c r="B34" s="28">
        <v>44512</v>
      </c>
      <c r="C34" s="16" t="s">
        <v>96</v>
      </c>
      <c r="D34" s="8" t="s">
        <v>6</v>
      </c>
      <c r="E34" s="18" t="s">
        <v>7</v>
      </c>
      <c r="F34" s="29">
        <v>222000</v>
      </c>
      <c r="G34" s="19">
        <f t="shared" si="0"/>
        <v>44602</v>
      </c>
    </row>
    <row r="35" spans="1:7" ht="15" customHeight="1" x14ac:dyDescent="0.25">
      <c r="A35" s="16" t="s">
        <v>126</v>
      </c>
      <c r="B35" s="28">
        <v>44512</v>
      </c>
      <c r="C35" s="16" t="s">
        <v>15</v>
      </c>
      <c r="D35" s="8" t="s">
        <v>6</v>
      </c>
      <c r="E35" s="18" t="s">
        <v>17</v>
      </c>
      <c r="F35" s="29">
        <v>935211.31</v>
      </c>
      <c r="G35" s="19">
        <f t="shared" si="0"/>
        <v>44602</v>
      </c>
    </row>
    <row r="36" spans="1:7" ht="15" customHeight="1" x14ac:dyDescent="0.25">
      <c r="A36" s="16" t="s">
        <v>127</v>
      </c>
      <c r="B36" s="28">
        <v>44512</v>
      </c>
      <c r="C36" s="16" t="s">
        <v>96</v>
      </c>
      <c r="D36" s="8" t="s">
        <v>6</v>
      </c>
      <c r="E36" s="18" t="s">
        <v>7</v>
      </c>
      <c r="F36" s="29">
        <v>148000</v>
      </c>
      <c r="G36" s="19">
        <f t="shared" si="0"/>
        <v>44602</v>
      </c>
    </row>
    <row r="37" spans="1:7" ht="15" customHeight="1" x14ac:dyDescent="0.25">
      <c r="A37" s="16" t="s">
        <v>129</v>
      </c>
      <c r="B37" s="28">
        <v>44512</v>
      </c>
      <c r="C37" s="16" t="s">
        <v>96</v>
      </c>
      <c r="D37" s="8" t="s">
        <v>6</v>
      </c>
      <c r="E37" s="18" t="s">
        <v>22</v>
      </c>
      <c r="F37" s="29">
        <v>406080</v>
      </c>
      <c r="G37" s="19">
        <f t="shared" si="0"/>
        <v>44602</v>
      </c>
    </row>
    <row r="38" spans="1:7" ht="15" customHeight="1" x14ac:dyDescent="0.25">
      <c r="A38" s="16" t="s">
        <v>130</v>
      </c>
      <c r="B38" s="28">
        <v>44512</v>
      </c>
      <c r="C38" s="16" t="s">
        <v>96</v>
      </c>
      <c r="D38" s="8" t="s">
        <v>6</v>
      </c>
      <c r="E38" s="18" t="s">
        <v>17</v>
      </c>
      <c r="F38" s="29">
        <v>354600</v>
      </c>
      <c r="G38" s="19">
        <f t="shared" si="0"/>
        <v>44602</v>
      </c>
    </row>
    <row r="39" spans="1:7" ht="15" customHeight="1" x14ac:dyDescent="0.25">
      <c r="A39" s="16" t="s">
        <v>131</v>
      </c>
      <c r="B39" s="28">
        <v>44512</v>
      </c>
      <c r="C39" s="16" t="s">
        <v>96</v>
      </c>
      <c r="D39" s="8" t="s">
        <v>6</v>
      </c>
      <c r="E39" s="18" t="s">
        <v>7</v>
      </c>
      <c r="F39" s="29">
        <v>236400</v>
      </c>
      <c r="G39" s="19">
        <f t="shared" si="0"/>
        <v>44602</v>
      </c>
    </row>
    <row r="40" spans="1:7" ht="15" customHeight="1" x14ac:dyDescent="0.25">
      <c r="A40" s="16" t="s">
        <v>132</v>
      </c>
      <c r="B40" s="28">
        <v>44512</v>
      </c>
      <c r="C40" s="16" t="s">
        <v>96</v>
      </c>
      <c r="D40" s="8" t="s">
        <v>6</v>
      </c>
      <c r="E40" s="18" t="s">
        <v>51</v>
      </c>
      <c r="F40" s="29">
        <v>228840</v>
      </c>
      <c r="G40" s="19">
        <f t="shared" si="0"/>
        <v>44602</v>
      </c>
    </row>
    <row r="41" spans="1:7" ht="15" customHeight="1" x14ac:dyDescent="0.25">
      <c r="A41" s="16" t="s">
        <v>133</v>
      </c>
      <c r="B41" s="28">
        <v>44512</v>
      </c>
      <c r="C41" s="16" t="s">
        <v>96</v>
      </c>
      <c r="D41" s="8" t="s">
        <v>6</v>
      </c>
      <c r="E41" s="18" t="s">
        <v>52</v>
      </c>
      <c r="F41" s="29">
        <v>152560</v>
      </c>
      <c r="G41" s="19">
        <f t="shared" ref="G41:G63" si="1">B41+90</f>
        <v>44602</v>
      </c>
    </row>
    <row r="42" spans="1:7" ht="15" customHeight="1" x14ac:dyDescent="0.25">
      <c r="A42" s="16" t="s">
        <v>135</v>
      </c>
      <c r="B42" s="28">
        <v>44512</v>
      </c>
      <c r="C42" s="16" t="s">
        <v>96</v>
      </c>
      <c r="D42" s="8" t="s">
        <v>6</v>
      </c>
      <c r="E42" s="18" t="s">
        <v>21</v>
      </c>
      <c r="F42" s="29">
        <v>165120</v>
      </c>
      <c r="G42" s="19">
        <f t="shared" si="1"/>
        <v>44602</v>
      </c>
    </row>
    <row r="43" spans="1:7" ht="15" customHeight="1" x14ac:dyDescent="0.25">
      <c r="A43" s="16" t="s">
        <v>46</v>
      </c>
      <c r="B43" s="28">
        <v>44512</v>
      </c>
      <c r="C43" s="16" t="s">
        <v>96</v>
      </c>
      <c r="D43" s="8" t="s">
        <v>6</v>
      </c>
      <c r="E43" s="18" t="s">
        <v>17</v>
      </c>
      <c r="F43" s="29">
        <v>191400</v>
      </c>
      <c r="G43" s="19">
        <f t="shared" si="1"/>
        <v>44602</v>
      </c>
    </row>
    <row r="44" spans="1:7" ht="15" customHeight="1" x14ac:dyDescent="0.25">
      <c r="A44" s="16" t="s">
        <v>136</v>
      </c>
      <c r="B44" s="28">
        <v>44512</v>
      </c>
      <c r="C44" s="16" t="s">
        <v>96</v>
      </c>
      <c r="D44" s="23" t="s">
        <v>6</v>
      </c>
      <c r="E44" s="24" t="s">
        <v>7</v>
      </c>
      <c r="F44" s="29">
        <v>127600</v>
      </c>
      <c r="G44" s="19">
        <f t="shared" si="1"/>
        <v>44602</v>
      </c>
    </row>
    <row r="45" spans="1:7" ht="15" customHeight="1" x14ac:dyDescent="0.25">
      <c r="A45" s="16" t="s">
        <v>137</v>
      </c>
      <c r="B45" s="28">
        <v>44512</v>
      </c>
      <c r="C45" s="16" t="s">
        <v>96</v>
      </c>
      <c r="D45" s="8" t="s">
        <v>6</v>
      </c>
      <c r="E45" s="18" t="s">
        <v>7</v>
      </c>
      <c r="F45" s="29">
        <v>171360</v>
      </c>
      <c r="G45" s="19">
        <f t="shared" si="1"/>
        <v>44602</v>
      </c>
    </row>
    <row r="46" spans="1:7" ht="15" customHeight="1" x14ac:dyDescent="0.25">
      <c r="A46" s="16" t="s">
        <v>140</v>
      </c>
      <c r="B46" s="28">
        <v>44512</v>
      </c>
      <c r="C46" s="16" t="s">
        <v>96</v>
      </c>
      <c r="D46" s="8" t="s">
        <v>6</v>
      </c>
      <c r="E46" s="18" t="s">
        <v>7</v>
      </c>
      <c r="F46" s="29">
        <v>13040</v>
      </c>
      <c r="G46" s="19">
        <f t="shared" si="1"/>
        <v>44602</v>
      </c>
    </row>
    <row r="47" spans="1:7" x14ac:dyDescent="0.25">
      <c r="A47" s="16" t="s">
        <v>149</v>
      </c>
      <c r="B47" s="28">
        <v>44512</v>
      </c>
      <c r="C47" s="16" t="s">
        <v>96</v>
      </c>
      <c r="D47" s="8" t="s">
        <v>6</v>
      </c>
      <c r="E47" s="18" t="s">
        <v>20</v>
      </c>
      <c r="F47" s="29">
        <v>609120</v>
      </c>
      <c r="G47" s="19">
        <f t="shared" si="1"/>
        <v>44602</v>
      </c>
    </row>
    <row r="48" spans="1:7" x14ac:dyDescent="0.25">
      <c r="A48" s="16" t="s">
        <v>151</v>
      </c>
      <c r="B48" s="28">
        <v>44512</v>
      </c>
      <c r="C48" s="16" t="s">
        <v>96</v>
      </c>
      <c r="D48" s="8" t="s">
        <v>6</v>
      </c>
      <c r="E48" s="18" t="s">
        <v>53</v>
      </c>
      <c r="F48" s="29">
        <v>247680</v>
      </c>
      <c r="G48" s="19">
        <f t="shared" si="1"/>
        <v>44602</v>
      </c>
    </row>
    <row r="49" spans="1:7" x14ac:dyDescent="0.25">
      <c r="A49" s="16" t="s">
        <v>155</v>
      </c>
      <c r="B49" s="28">
        <v>44512</v>
      </c>
      <c r="C49" s="16" t="s">
        <v>96</v>
      </c>
      <c r="D49" s="8" t="s">
        <v>6</v>
      </c>
      <c r="E49" s="18" t="s">
        <v>59</v>
      </c>
      <c r="F49" s="29">
        <v>115040</v>
      </c>
      <c r="G49" s="19">
        <f t="shared" si="1"/>
        <v>44602</v>
      </c>
    </row>
    <row r="50" spans="1:7" x14ac:dyDescent="0.25">
      <c r="A50" s="16" t="s">
        <v>148</v>
      </c>
      <c r="B50" s="28">
        <v>44515</v>
      </c>
      <c r="C50" s="16" t="s">
        <v>42</v>
      </c>
      <c r="D50" s="8" t="s">
        <v>6</v>
      </c>
      <c r="E50" s="18" t="s">
        <v>7</v>
      </c>
      <c r="F50" s="29">
        <v>8103434.1600000001</v>
      </c>
      <c r="G50" s="19">
        <f t="shared" si="1"/>
        <v>44605</v>
      </c>
    </row>
    <row r="51" spans="1:7" x14ac:dyDescent="0.25">
      <c r="A51" s="16" t="s">
        <v>195</v>
      </c>
      <c r="B51" s="28">
        <v>44515</v>
      </c>
      <c r="C51" s="16" t="s">
        <v>42</v>
      </c>
      <c r="D51" s="8" t="s">
        <v>6</v>
      </c>
      <c r="E51" s="18" t="s">
        <v>169</v>
      </c>
      <c r="F51" s="29">
        <v>7922304</v>
      </c>
      <c r="G51" s="19">
        <f t="shared" si="1"/>
        <v>44605</v>
      </c>
    </row>
    <row r="52" spans="1:7" x14ac:dyDescent="0.25">
      <c r="A52" s="16" t="s">
        <v>183</v>
      </c>
      <c r="B52" s="28">
        <v>44516</v>
      </c>
      <c r="C52" s="16" t="s">
        <v>192</v>
      </c>
      <c r="D52" s="8" t="s">
        <v>6</v>
      </c>
      <c r="E52" s="18" t="s">
        <v>19</v>
      </c>
      <c r="F52" s="29">
        <v>163760</v>
      </c>
      <c r="G52" s="19">
        <f t="shared" si="1"/>
        <v>44606</v>
      </c>
    </row>
    <row r="53" spans="1:7" x14ac:dyDescent="0.25">
      <c r="A53" s="16" t="s">
        <v>196</v>
      </c>
      <c r="B53" s="28">
        <v>44516</v>
      </c>
      <c r="C53" s="16" t="s">
        <v>193</v>
      </c>
      <c r="D53" s="8" t="s">
        <v>6</v>
      </c>
      <c r="E53" s="18" t="s">
        <v>7</v>
      </c>
      <c r="F53" s="29">
        <v>49336000</v>
      </c>
      <c r="G53" s="19">
        <f t="shared" si="1"/>
        <v>44606</v>
      </c>
    </row>
    <row r="54" spans="1:7" x14ac:dyDescent="0.25">
      <c r="A54" s="16" t="s">
        <v>184</v>
      </c>
      <c r="B54" s="28">
        <v>44517</v>
      </c>
      <c r="C54" s="16" t="s">
        <v>192</v>
      </c>
      <c r="D54" s="8" t="s">
        <v>6</v>
      </c>
      <c r="E54" s="18" t="s">
        <v>7</v>
      </c>
      <c r="F54" s="29">
        <v>638940</v>
      </c>
      <c r="G54" s="19">
        <f t="shared" si="1"/>
        <v>44607</v>
      </c>
    </row>
    <row r="55" spans="1:7" x14ac:dyDescent="0.25">
      <c r="A55" s="16" t="s">
        <v>185</v>
      </c>
      <c r="B55" s="28">
        <v>44517</v>
      </c>
      <c r="C55" s="16" t="s">
        <v>192</v>
      </c>
      <c r="D55" s="8" t="s">
        <v>6</v>
      </c>
      <c r="E55" s="18" t="s">
        <v>45</v>
      </c>
      <c r="F55" s="29">
        <v>162960</v>
      </c>
      <c r="G55" s="19">
        <f t="shared" si="1"/>
        <v>44607</v>
      </c>
    </row>
    <row r="56" spans="1:7" x14ac:dyDescent="0.25">
      <c r="A56" s="16" t="s">
        <v>186</v>
      </c>
      <c r="B56" s="28">
        <v>44517</v>
      </c>
      <c r="C56" s="16" t="s">
        <v>192</v>
      </c>
      <c r="D56" s="8" t="s">
        <v>6</v>
      </c>
      <c r="E56" s="18" t="s">
        <v>18</v>
      </c>
      <c r="F56" s="29">
        <v>190200</v>
      </c>
      <c r="G56" s="19">
        <f t="shared" si="1"/>
        <v>44607</v>
      </c>
    </row>
    <row r="57" spans="1:7" x14ac:dyDescent="0.25">
      <c r="A57" s="16" t="s">
        <v>187</v>
      </c>
      <c r="B57" s="28">
        <v>44517</v>
      </c>
      <c r="C57" s="16" t="s">
        <v>192</v>
      </c>
      <c r="D57" s="8" t="s">
        <v>6</v>
      </c>
      <c r="E57" s="18" t="s">
        <v>7</v>
      </c>
      <c r="F57" s="29">
        <v>106800</v>
      </c>
      <c r="G57" s="19">
        <f t="shared" si="1"/>
        <v>44607</v>
      </c>
    </row>
    <row r="58" spans="1:7" x14ac:dyDescent="0.25">
      <c r="A58" s="16" t="s">
        <v>188</v>
      </c>
      <c r="B58" s="28">
        <v>44517</v>
      </c>
      <c r="C58" s="16" t="s">
        <v>192</v>
      </c>
      <c r="D58" s="8" t="s">
        <v>6</v>
      </c>
      <c r="E58" s="18" t="s">
        <v>18</v>
      </c>
      <c r="F58" s="29">
        <v>196200</v>
      </c>
      <c r="G58" s="19">
        <f t="shared" si="1"/>
        <v>44607</v>
      </c>
    </row>
    <row r="59" spans="1:7" x14ac:dyDescent="0.25">
      <c r="A59" s="16" t="s">
        <v>189</v>
      </c>
      <c r="B59" s="28">
        <v>44517</v>
      </c>
      <c r="C59" s="16" t="s">
        <v>192</v>
      </c>
      <c r="D59" s="8" t="s">
        <v>6</v>
      </c>
      <c r="E59" s="18" t="s">
        <v>60</v>
      </c>
      <c r="F59" s="29">
        <v>297960</v>
      </c>
      <c r="G59" s="19">
        <f t="shared" si="1"/>
        <v>44607</v>
      </c>
    </row>
    <row r="60" spans="1:7" x14ac:dyDescent="0.25">
      <c r="A60" s="16" t="s">
        <v>190</v>
      </c>
      <c r="B60" s="28">
        <v>44517</v>
      </c>
      <c r="C60" s="16" t="s">
        <v>192</v>
      </c>
      <c r="D60" s="8" t="s">
        <v>6</v>
      </c>
      <c r="E60" s="18" t="s">
        <v>170</v>
      </c>
      <c r="F60" s="29">
        <v>157080</v>
      </c>
      <c r="G60" s="19">
        <f t="shared" si="1"/>
        <v>44607</v>
      </c>
    </row>
    <row r="61" spans="1:7" x14ac:dyDescent="0.25">
      <c r="A61" s="16" t="s">
        <v>191</v>
      </c>
      <c r="B61" s="28">
        <v>44517</v>
      </c>
      <c r="C61" s="16" t="s">
        <v>192</v>
      </c>
      <c r="D61" s="8" t="s">
        <v>6</v>
      </c>
      <c r="E61" s="18" t="s">
        <v>171</v>
      </c>
      <c r="F61" s="29">
        <v>99680</v>
      </c>
      <c r="G61" s="19">
        <f t="shared" si="1"/>
        <v>44607</v>
      </c>
    </row>
    <row r="62" spans="1:7" x14ac:dyDescent="0.25">
      <c r="A62" s="16" t="s">
        <v>198</v>
      </c>
      <c r="B62" s="28">
        <v>44518</v>
      </c>
      <c r="C62" s="16" t="s">
        <v>199</v>
      </c>
      <c r="D62" s="8" t="s">
        <v>6</v>
      </c>
      <c r="E62" s="18" t="s">
        <v>19</v>
      </c>
      <c r="F62" s="29">
        <v>3105000</v>
      </c>
      <c r="G62" s="19">
        <f t="shared" si="1"/>
        <v>44608</v>
      </c>
    </row>
    <row r="63" spans="1:7" x14ac:dyDescent="0.25">
      <c r="A63" s="16" t="s">
        <v>197</v>
      </c>
      <c r="B63" s="28">
        <v>44518</v>
      </c>
      <c r="C63" s="16" t="s">
        <v>199</v>
      </c>
      <c r="D63" s="8" t="s">
        <v>6</v>
      </c>
      <c r="E63" s="18" t="s">
        <v>168</v>
      </c>
      <c r="F63" s="29">
        <v>2070000</v>
      </c>
      <c r="G63" s="19">
        <f t="shared" si="1"/>
        <v>44608</v>
      </c>
    </row>
    <row r="64" spans="1:7" s="44" customFormat="1" x14ac:dyDescent="0.25">
      <c r="A64" s="16"/>
      <c r="B64" s="28"/>
      <c r="C64" s="16"/>
      <c r="D64" s="8"/>
      <c r="E64" s="18"/>
      <c r="F64" s="29"/>
      <c r="G64" s="19"/>
    </row>
    <row r="65" spans="1:7" x14ac:dyDescent="0.25">
      <c r="A65" s="16"/>
      <c r="B65" s="28"/>
      <c r="C65" s="16"/>
      <c r="D65" s="8"/>
      <c r="E65" s="18"/>
      <c r="F65" s="29"/>
      <c r="G65" s="19"/>
    </row>
    <row r="66" spans="1:7" x14ac:dyDescent="0.25">
      <c r="A66" s="30"/>
      <c r="B66" s="30"/>
      <c r="C66" s="30"/>
      <c r="D66" s="33" t="s">
        <v>8</v>
      </c>
      <c r="E66" s="31"/>
      <c r="F66" s="32">
        <f>SUM(F9:F65)</f>
        <v>97516899.039999992</v>
      </c>
      <c r="G66" s="30"/>
    </row>
    <row r="68" spans="1:7" x14ac:dyDescent="0.25">
      <c r="C68" s="2" t="s">
        <v>28</v>
      </c>
    </row>
    <row r="70" spans="1:7" x14ac:dyDescent="0.25">
      <c r="C70" s="1" t="s">
        <v>13</v>
      </c>
    </row>
    <row r="71" spans="1:7" x14ac:dyDescent="0.25">
      <c r="C71" s="2" t="s">
        <v>10</v>
      </c>
    </row>
  </sheetData>
  <autoFilter ref="A8:G47" xr:uid="{B1185596-E481-426E-956E-529A21F2E550}">
    <sortState xmlns:xlrd2="http://schemas.microsoft.com/office/spreadsheetml/2017/richdata2" ref="A9:G63">
      <sortCondition ref="B8:B47"/>
    </sortState>
  </autoFilter>
  <mergeCells count="3">
    <mergeCell ref="B4:F4"/>
    <mergeCell ref="B5:F5"/>
    <mergeCell ref="A7:G7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1B85-B3FF-4AAA-B3F4-326ED950E5C2}">
  <sheetPr>
    <pageSetUpPr fitToPage="1"/>
  </sheetPr>
  <dimension ref="A4:G90"/>
  <sheetViews>
    <sheetView topLeftCell="A4" zoomScale="90" zoomScaleNormal="90" workbookViewId="0">
      <selection activeCell="I14" sqref="I14"/>
    </sheetView>
  </sheetViews>
  <sheetFormatPr baseColWidth="10" defaultColWidth="11.42578125" defaultRowHeight="15" x14ac:dyDescent="0.25"/>
  <cols>
    <col min="1" max="1" width="16.5703125" style="44" customWidth="1"/>
    <col min="2" max="2" width="12.28515625" style="44" customWidth="1"/>
    <col min="3" max="3" width="55.28515625" style="44" customWidth="1"/>
    <col min="4" max="4" width="17.5703125" style="44" customWidth="1"/>
    <col min="5" max="5" width="14.140625" style="44" customWidth="1"/>
    <col min="6" max="7" width="20.42578125" style="44" customWidth="1"/>
    <col min="8" max="16384" width="11.42578125" style="44"/>
  </cols>
  <sheetData>
    <row r="4" spans="1:7" x14ac:dyDescent="0.25">
      <c r="B4" s="57" t="s">
        <v>2</v>
      </c>
      <c r="C4" s="57"/>
      <c r="D4" s="57"/>
      <c r="E4" s="57"/>
      <c r="F4" s="57"/>
    </row>
    <row r="5" spans="1:7" x14ac:dyDescent="0.25">
      <c r="B5" s="57" t="s">
        <v>3</v>
      </c>
      <c r="C5" s="57"/>
      <c r="D5" s="57"/>
      <c r="E5" s="57"/>
      <c r="F5" s="57"/>
    </row>
    <row r="6" spans="1:7" ht="15.75" thickBot="1" x14ac:dyDescent="0.3"/>
    <row r="7" spans="1:7" x14ac:dyDescent="0.25">
      <c r="A7" s="58" t="s">
        <v>230</v>
      </c>
      <c r="B7" s="59"/>
      <c r="C7" s="59"/>
      <c r="D7" s="59"/>
      <c r="E7" s="59"/>
      <c r="F7" s="59"/>
      <c r="G7" s="60"/>
    </row>
    <row r="8" spans="1:7" x14ac:dyDescent="0.25">
      <c r="A8" s="20" t="s">
        <v>0</v>
      </c>
      <c r="B8" s="20" t="s">
        <v>4</v>
      </c>
      <c r="C8" s="21" t="s">
        <v>5</v>
      </c>
      <c r="D8" s="20" t="s">
        <v>1</v>
      </c>
      <c r="E8" s="21" t="s">
        <v>9</v>
      </c>
      <c r="F8" s="21" t="s">
        <v>40</v>
      </c>
      <c r="G8" s="21" t="s">
        <v>14</v>
      </c>
    </row>
    <row r="9" spans="1:7" ht="15" customHeight="1" x14ac:dyDescent="0.25">
      <c r="A9" s="16" t="s">
        <v>33</v>
      </c>
      <c r="B9" s="28">
        <v>44466</v>
      </c>
      <c r="C9" s="16" t="s">
        <v>11</v>
      </c>
      <c r="D9" s="8" t="s">
        <v>6</v>
      </c>
      <c r="E9" s="18" t="s">
        <v>7</v>
      </c>
      <c r="F9" s="29">
        <v>393912</v>
      </c>
      <c r="G9" s="19">
        <f t="shared" ref="G9:G40" si="0">B9+90</f>
        <v>44556</v>
      </c>
    </row>
    <row r="10" spans="1:7" ht="15" customHeight="1" x14ac:dyDescent="0.25">
      <c r="A10" s="16" t="s">
        <v>62</v>
      </c>
      <c r="B10" s="28">
        <v>44474</v>
      </c>
      <c r="C10" s="16" t="s">
        <v>94</v>
      </c>
      <c r="D10" s="8" t="s">
        <v>6</v>
      </c>
      <c r="E10" s="18" t="s">
        <v>7</v>
      </c>
      <c r="F10" s="29">
        <v>290295.21999999997</v>
      </c>
      <c r="G10" s="19">
        <f t="shared" si="0"/>
        <v>44564</v>
      </c>
    </row>
    <row r="11" spans="1:7" ht="15" customHeight="1" x14ac:dyDescent="0.25">
      <c r="A11" s="16" t="s">
        <v>64</v>
      </c>
      <c r="B11" s="28">
        <v>44476</v>
      </c>
      <c r="C11" s="16" t="s">
        <v>95</v>
      </c>
      <c r="D11" s="8" t="s">
        <v>6</v>
      </c>
      <c r="E11" s="18" t="s">
        <v>7</v>
      </c>
      <c r="F11" s="29">
        <v>1000000</v>
      </c>
      <c r="G11" s="19">
        <f t="shared" si="0"/>
        <v>44566</v>
      </c>
    </row>
    <row r="12" spans="1:7" ht="15" customHeight="1" x14ac:dyDescent="0.25">
      <c r="A12" s="16" t="s">
        <v>105</v>
      </c>
      <c r="B12" s="28">
        <v>44497</v>
      </c>
      <c r="C12" s="16" t="s">
        <v>15</v>
      </c>
      <c r="D12" s="8" t="s">
        <v>6</v>
      </c>
      <c r="E12" s="18" t="s">
        <v>7</v>
      </c>
      <c r="F12" s="29">
        <v>1005761.64</v>
      </c>
      <c r="G12" s="19">
        <f t="shared" si="0"/>
        <v>44587</v>
      </c>
    </row>
    <row r="13" spans="1:7" ht="15" customHeight="1" x14ac:dyDescent="0.25">
      <c r="A13" s="16" t="s">
        <v>106</v>
      </c>
      <c r="B13" s="28">
        <v>44497</v>
      </c>
      <c r="C13" s="16" t="s">
        <v>15</v>
      </c>
      <c r="D13" s="8" t="s">
        <v>6</v>
      </c>
      <c r="E13" s="18" t="s">
        <v>7</v>
      </c>
      <c r="F13" s="29">
        <v>1420892.46</v>
      </c>
      <c r="G13" s="19">
        <f t="shared" si="0"/>
        <v>44587</v>
      </c>
    </row>
    <row r="14" spans="1:7" ht="15" customHeight="1" x14ac:dyDescent="0.25">
      <c r="A14" s="16" t="s">
        <v>90</v>
      </c>
      <c r="B14" s="28">
        <v>44502</v>
      </c>
      <c r="C14" s="16" t="s">
        <v>43</v>
      </c>
      <c r="D14" s="23" t="s">
        <v>6</v>
      </c>
      <c r="E14" s="24" t="s">
        <v>7</v>
      </c>
      <c r="F14" s="29">
        <v>177008.01</v>
      </c>
      <c r="G14" s="25">
        <f t="shared" si="0"/>
        <v>44592</v>
      </c>
    </row>
    <row r="15" spans="1:7" s="26" customFormat="1" ht="15" customHeight="1" x14ac:dyDescent="0.25">
      <c r="A15" s="16" t="s">
        <v>29</v>
      </c>
      <c r="B15" s="28">
        <v>44503</v>
      </c>
      <c r="C15" s="16" t="s">
        <v>15</v>
      </c>
      <c r="D15" s="8" t="s">
        <v>6</v>
      </c>
      <c r="E15" s="18" t="s">
        <v>7</v>
      </c>
      <c r="F15" s="29">
        <v>192504</v>
      </c>
      <c r="G15" s="19">
        <f t="shared" si="0"/>
        <v>44593</v>
      </c>
    </row>
    <row r="16" spans="1:7" ht="15" customHeight="1" x14ac:dyDescent="0.25">
      <c r="A16" s="16" t="s">
        <v>108</v>
      </c>
      <c r="B16" s="28">
        <v>44509</v>
      </c>
      <c r="C16" s="16" t="s">
        <v>181</v>
      </c>
      <c r="D16" s="8" t="s">
        <v>6</v>
      </c>
      <c r="E16" s="18" t="s">
        <v>7</v>
      </c>
      <c r="F16" s="29">
        <v>1097070.24</v>
      </c>
      <c r="G16" s="19">
        <f t="shared" si="0"/>
        <v>44599</v>
      </c>
    </row>
    <row r="17" spans="1:7" ht="15" customHeight="1" x14ac:dyDescent="0.25">
      <c r="A17" s="16" t="s">
        <v>109</v>
      </c>
      <c r="B17" s="28">
        <v>44509</v>
      </c>
      <c r="C17" s="16" t="s">
        <v>11</v>
      </c>
      <c r="D17" s="8" t="s">
        <v>6</v>
      </c>
      <c r="E17" s="18" t="s">
        <v>7</v>
      </c>
      <c r="F17" s="29">
        <v>541344</v>
      </c>
      <c r="G17" s="19">
        <f t="shared" si="0"/>
        <v>44599</v>
      </c>
    </row>
    <row r="18" spans="1:7" ht="15" customHeight="1" x14ac:dyDescent="0.25">
      <c r="A18" s="16" t="s">
        <v>110</v>
      </c>
      <c r="B18" s="28">
        <v>44509</v>
      </c>
      <c r="C18" s="16" t="s">
        <v>11</v>
      </c>
      <c r="D18" s="8" t="s">
        <v>6</v>
      </c>
      <c r="E18" s="18" t="s">
        <v>7</v>
      </c>
      <c r="F18" s="29">
        <v>360896</v>
      </c>
      <c r="G18" s="19">
        <f t="shared" si="0"/>
        <v>44599</v>
      </c>
    </row>
    <row r="19" spans="1:7" ht="15" customHeight="1" x14ac:dyDescent="0.25">
      <c r="A19" s="16" t="s">
        <v>120</v>
      </c>
      <c r="B19" s="28">
        <v>44509</v>
      </c>
      <c r="C19" s="16" t="s">
        <v>166</v>
      </c>
      <c r="D19" s="8" t="s">
        <v>6</v>
      </c>
      <c r="E19" s="18" t="s">
        <v>7</v>
      </c>
      <c r="F19" s="29">
        <v>9920000</v>
      </c>
      <c r="G19" s="19">
        <f t="shared" si="0"/>
        <v>44599</v>
      </c>
    </row>
    <row r="20" spans="1:7" ht="15" customHeight="1" x14ac:dyDescent="0.25">
      <c r="A20" s="16" t="s">
        <v>121</v>
      </c>
      <c r="B20" s="28">
        <v>44509</v>
      </c>
      <c r="C20" s="16" t="s">
        <v>11</v>
      </c>
      <c r="D20" s="8" t="s">
        <v>6</v>
      </c>
      <c r="E20" s="18" t="s">
        <v>21</v>
      </c>
      <c r="F20" s="29">
        <v>392190</v>
      </c>
      <c r="G20" s="19">
        <f t="shared" si="0"/>
        <v>44599</v>
      </c>
    </row>
    <row r="21" spans="1:7" ht="15" customHeight="1" x14ac:dyDescent="0.25">
      <c r="A21" s="16" t="s">
        <v>122</v>
      </c>
      <c r="B21" s="28">
        <v>44509</v>
      </c>
      <c r="C21" s="16" t="s">
        <v>11</v>
      </c>
      <c r="D21" s="8" t="s">
        <v>6</v>
      </c>
      <c r="E21" s="18" t="s">
        <v>7</v>
      </c>
      <c r="F21" s="29">
        <v>261460</v>
      </c>
      <c r="G21" s="19">
        <f t="shared" si="0"/>
        <v>44599</v>
      </c>
    </row>
    <row r="22" spans="1:7" ht="15" customHeight="1" x14ac:dyDescent="0.25">
      <c r="A22" s="16" t="s">
        <v>111</v>
      </c>
      <c r="B22" s="28">
        <v>44510</v>
      </c>
      <c r="C22" s="16" t="s">
        <v>11</v>
      </c>
      <c r="D22" s="8" t="s">
        <v>6</v>
      </c>
      <c r="E22" s="18" t="s">
        <v>7</v>
      </c>
      <c r="F22" s="29">
        <v>403782</v>
      </c>
      <c r="G22" s="19">
        <f t="shared" si="0"/>
        <v>44600</v>
      </c>
    </row>
    <row r="23" spans="1:7" ht="15" customHeight="1" x14ac:dyDescent="0.25">
      <c r="A23" s="16" t="s">
        <v>112</v>
      </c>
      <c r="B23" s="28">
        <v>44510</v>
      </c>
      <c r="C23" s="16" t="s">
        <v>11</v>
      </c>
      <c r="D23" s="8" t="s">
        <v>6</v>
      </c>
      <c r="E23" s="18" t="s">
        <v>7</v>
      </c>
      <c r="F23" s="29">
        <v>269188</v>
      </c>
      <c r="G23" s="19">
        <f t="shared" si="0"/>
        <v>44600</v>
      </c>
    </row>
    <row r="24" spans="1:7" ht="15" customHeight="1" x14ac:dyDescent="0.25">
      <c r="A24" s="16" t="s">
        <v>113</v>
      </c>
      <c r="B24" s="28">
        <v>44510</v>
      </c>
      <c r="C24" s="16" t="s">
        <v>11</v>
      </c>
      <c r="D24" s="8" t="s">
        <v>6</v>
      </c>
      <c r="E24" s="18" t="s">
        <v>7</v>
      </c>
      <c r="F24" s="29">
        <v>302488</v>
      </c>
      <c r="G24" s="19">
        <f t="shared" si="0"/>
        <v>44600</v>
      </c>
    </row>
    <row r="25" spans="1:7" ht="15" customHeight="1" x14ac:dyDescent="0.25">
      <c r="A25" s="16" t="s">
        <v>114</v>
      </c>
      <c r="B25" s="28">
        <v>44510</v>
      </c>
      <c r="C25" s="16" t="s">
        <v>11</v>
      </c>
      <c r="D25" s="8" t="s">
        <v>6</v>
      </c>
      <c r="E25" s="18" t="s">
        <v>20</v>
      </c>
      <c r="F25" s="29">
        <v>201632</v>
      </c>
      <c r="G25" s="19">
        <f t="shared" si="0"/>
        <v>44600</v>
      </c>
    </row>
    <row r="26" spans="1:7" ht="15" customHeight="1" x14ac:dyDescent="0.25">
      <c r="A26" s="16" t="s">
        <v>115</v>
      </c>
      <c r="B26" s="28">
        <v>44510</v>
      </c>
      <c r="C26" s="16" t="s">
        <v>11</v>
      </c>
      <c r="D26" s="8" t="s">
        <v>6</v>
      </c>
      <c r="E26" s="18" t="s">
        <v>7</v>
      </c>
      <c r="F26" s="29">
        <v>201840</v>
      </c>
      <c r="G26" s="19">
        <f t="shared" si="0"/>
        <v>44600</v>
      </c>
    </row>
    <row r="27" spans="1:7" ht="15" customHeight="1" x14ac:dyDescent="0.25">
      <c r="A27" s="16" t="s">
        <v>116</v>
      </c>
      <c r="B27" s="28">
        <v>44510</v>
      </c>
      <c r="C27" s="16" t="s">
        <v>11</v>
      </c>
      <c r="D27" s="8" t="s">
        <v>6</v>
      </c>
      <c r="E27" s="18" t="s">
        <v>44</v>
      </c>
      <c r="F27" s="29">
        <v>134560</v>
      </c>
      <c r="G27" s="19">
        <f t="shared" si="0"/>
        <v>44600</v>
      </c>
    </row>
    <row r="28" spans="1:7" ht="15" customHeight="1" x14ac:dyDescent="0.25">
      <c r="A28" s="16" t="s">
        <v>118</v>
      </c>
      <c r="B28" s="28">
        <v>44510</v>
      </c>
      <c r="C28" s="16" t="s">
        <v>11</v>
      </c>
      <c r="D28" s="8" t="s">
        <v>6</v>
      </c>
      <c r="E28" s="18" t="s">
        <v>45</v>
      </c>
      <c r="F28" s="29">
        <v>259884</v>
      </c>
      <c r="G28" s="19">
        <f t="shared" si="0"/>
        <v>44600</v>
      </c>
    </row>
    <row r="29" spans="1:7" ht="15" customHeight="1" x14ac:dyDescent="0.25">
      <c r="A29" s="16" t="s">
        <v>119</v>
      </c>
      <c r="B29" s="28">
        <v>44510</v>
      </c>
      <c r="C29" s="16" t="s">
        <v>11</v>
      </c>
      <c r="D29" s="8" t="s">
        <v>6</v>
      </c>
      <c r="E29" s="18" t="s">
        <v>18</v>
      </c>
      <c r="F29" s="29">
        <v>141528</v>
      </c>
      <c r="G29" s="19">
        <f t="shared" si="0"/>
        <v>44600</v>
      </c>
    </row>
    <row r="30" spans="1:7" ht="15" customHeight="1" x14ac:dyDescent="0.25">
      <c r="A30" s="16" t="s">
        <v>124</v>
      </c>
      <c r="B30" s="28">
        <v>44510</v>
      </c>
      <c r="C30" s="16" t="s">
        <v>165</v>
      </c>
      <c r="D30" s="23" t="s">
        <v>6</v>
      </c>
      <c r="E30" s="24" t="s">
        <v>7</v>
      </c>
      <c r="F30" s="29">
        <v>816000</v>
      </c>
      <c r="G30" s="25">
        <f t="shared" si="0"/>
        <v>44600</v>
      </c>
    </row>
    <row r="31" spans="1:7" s="26" customFormat="1" ht="15" customHeight="1" x14ac:dyDescent="0.25">
      <c r="A31" s="16" t="s">
        <v>141</v>
      </c>
      <c r="B31" s="28">
        <v>44511</v>
      </c>
      <c r="C31" s="16" t="s">
        <v>11</v>
      </c>
      <c r="D31" s="23" t="s">
        <v>6</v>
      </c>
      <c r="E31" s="24" t="s">
        <v>7</v>
      </c>
      <c r="F31" s="29">
        <v>252426</v>
      </c>
      <c r="G31" s="19">
        <f t="shared" si="0"/>
        <v>44601</v>
      </c>
    </row>
    <row r="32" spans="1:7" ht="15" customHeight="1" x14ac:dyDescent="0.25">
      <c r="A32" s="16" t="s">
        <v>142</v>
      </c>
      <c r="B32" s="28">
        <v>44511</v>
      </c>
      <c r="C32" s="16" t="s">
        <v>11</v>
      </c>
      <c r="D32" s="8" t="s">
        <v>6</v>
      </c>
      <c r="E32" s="18" t="s">
        <v>7</v>
      </c>
      <c r="F32" s="29">
        <v>393984</v>
      </c>
      <c r="G32" s="19">
        <f t="shared" si="0"/>
        <v>44601</v>
      </c>
    </row>
    <row r="33" spans="1:7" ht="15" customHeight="1" x14ac:dyDescent="0.25">
      <c r="A33" s="16" t="s">
        <v>201</v>
      </c>
      <c r="B33" s="28">
        <v>44511</v>
      </c>
      <c r="C33" s="16" t="s">
        <v>11</v>
      </c>
      <c r="D33" s="8" t="s">
        <v>6</v>
      </c>
      <c r="E33" s="18" t="s">
        <v>7</v>
      </c>
      <c r="F33" s="29">
        <v>211884</v>
      </c>
      <c r="G33" s="19">
        <f t="shared" si="0"/>
        <v>44601</v>
      </c>
    </row>
    <row r="34" spans="1:7" ht="15" customHeight="1" x14ac:dyDescent="0.25">
      <c r="A34" s="16" t="s">
        <v>125</v>
      </c>
      <c r="B34" s="28">
        <v>44512</v>
      </c>
      <c r="C34" s="16" t="s">
        <v>96</v>
      </c>
      <c r="D34" s="8" t="s">
        <v>6</v>
      </c>
      <c r="E34" s="18" t="s">
        <v>7</v>
      </c>
      <c r="F34" s="29">
        <v>222000</v>
      </c>
      <c r="G34" s="19">
        <f t="shared" si="0"/>
        <v>44602</v>
      </c>
    </row>
    <row r="35" spans="1:7" ht="15" customHeight="1" x14ac:dyDescent="0.25">
      <c r="A35" s="16" t="s">
        <v>126</v>
      </c>
      <c r="B35" s="28">
        <v>44512</v>
      </c>
      <c r="C35" s="16" t="s">
        <v>15</v>
      </c>
      <c r="D35" s="8" t="s">
        <v>6</v>
      </c>
      <c r="E35" s="18" t="s">
        <v>7</v>
      </c>
      <c r="F35" s="29">
        <v>935211.31</v>
      </c>
      <c r="G35" s="19">
        <f t="shared" si="0"/>
        <v>44602</v>
      </c>
    </row>
    <row r="36" spans="1:7" ht="15" customHeight="1" x14ac:dyDescent="0.25">
      <c r="A36" s="16" t="s">
        <v>127</v>
      </c>
      <c r="B36" s="28">
        <v>44512</v>
      </c>
      <c r="C36" s="16" t="s">
        <v>96</v>
      </c>
      <c r="D36" s="8" t="s">
        <v>6</v>
      </c>
      <c r="E36" s="18" t="s">
        <v>44</v>
      </c>
      <c r="F36" s="29">
        <v>148000</v>
      </c>
      <c r="G36" s="19">
        <f t="shared" si="0"/>
        <v>44602</v>
      </c>
    </row>
    <row r="37" spans="1:7" ht="15" customHeight="1" x14ac:dyDescent="0.25">
      <c r="A37" s="16" t="s">
        <v>129</v>
      </c>
      <c r="B37" s="28">
        <v>44512</v>
      </c>
      <c r="C37" s="16" t="s">
        <v>96</v>
      </c>
      <c r="D37" s="8" t="s">
        <v>6</v>
      </c>
      <c r="E37" s="18" t="s">
        <v>7</v>
      </c>
      <c r="F37" s="29">
        <v>406080</v>
      </c>
      <c r="G37" s="19">
        <f t="shared" si="0"/>
        <v>44602</v>
      </c>
    </row>
    <row r="38" spans="1:7" ht="15" customHeight="1" x14ac:dyDescent="0.25">
      <c r="A38" s="16" t="s">
        <v>130</v>
      </c>
      <c r="B38" s="28">
        <v>44512</v>
      </c>
      <c r="C38" s="16" t="s">
        <v>96</v>
      </c>
      <c r="D38" s="8" t="s">
        <v>6</v>
      </c>
      <c r="E38" s="18" t="s">
        <v>17</v>
      </c>
      <c r="F38" s="29">
        <v>354600</v>
      </c>
      <c r="G38" s="19">
        <f t="shared" si="0"/>
        <v>44602</v>
      </c>
    </row>
    <row r="39" spans="1:7" ht="15" customHeight="1" x14ac:dyDescent="0.25">
      <c r="A39" s="16" t="s">
        <v>131</v>
      </c>
      <c r="B39" s="28">
        <v>44512</v>
      </c>
      <c r="C39" s="16" t="s">
        <v>96</v>
      </c>
      <c r="D39" s="8" t="s">
        <v>6</v>
      </c>
      <c r="E39" s="18" t="s">
        <v>7</v>
      </c>
      <c r="F39" s="29">
        <v>236400</v>
      </c>
      <c r="G39" s="19">
        <f t="shared" si="0"/>
        <v>44602</v>
      </c>
    </row>
    <row r="40" spans="1:7" ht="15" customHeight="1" x14ac:dyDescent="0.25">
      <c r="A40" s="16" t="s">
        <v>132</v>
      </c>
      <c r="B40" s="28">
        <v>44512</v>
      </c>
      <c r="C40" s="16" t="s">
        <v>96</v>
      </c>
      <c r="D40" s="8" t="s">
        <v>6</v>
      </c>
      <c r="E40" s="18" t="s">
        <v>22</v>
      </c>
      <c r="F40" s="29">
        <v>228840</v>
      </c>
      <c r="G40" s="19">
        <f t="shared" si="0"/>
        <v>44602</v>
      </c>
    </row>
    <row r="41" spans="1:7" ht="15" customHeight="1" x14ac:dyDescent="0.25">
      <c r="A41" s="16" t="s">
        <v>133</v>
      </c>
      <c r="B41" s="28">
        <v>44512</v>
      </c>
      <c r="C41" s="16" t="s">
        <v>96</v>
      </c>
      <c r="D41" s="8" t="s">
        <v>6</v>
      </c>
      <c r="E41" s="18" t="s">
        <v>17</v>
      </c>
      <c r="F41" s="29">
        <v>152560</v>
      </c>
      <c r="G41" s="19">
        <f t="shared" ref="G41:G72" si="1">B41+90</f>
        <v>44602</v>
      </c>
    </row>
    <row r="42" spans="1:7" ht="15" customHeight="1" x14ac:dyDescent="0.25">
      <c r="A42" s="16" t="s">
        <v>135</v>
      </c>
      <c r="B42" s="28">
        <v>44512</v>
      </c>
      <c r="C42" s="16" t="s">
        <v>96</v>
      </c>
      <c r="D42" s="8" t="s">
        <v>6</v>
      </c>
      <c r="E42" s="18" t="s">
        <v>7</v>
      </c>
      <c r="F42" s="29">
        <v>165120</v>
      </c>
      <c r="G42" s="19">
        <f t="shared" si="1"/>
        <v>44602</v>
      </c>
    </row>
    <row r="43" spans="1:7" ht="15" customHeight="1" x14ac:dyDescent="0.25">
      <c r="A43" s="16" t="s">
        <v>46</v>
      </c>
      <c r="B43" s="28">
        <v>44512</v>
      </c>
      <c r="C43" s="16" t="s">
        <v>96</v>
      </c>
      <c r="D43" s="8" t="s">
        <v>6</v>
      </c>
      <c r="E43" s="18" t="s">
        <v>51</v>
      </c>
      <c r="F43" s="29">
        <v>191400</v>
      </c>
      <c r="G43" s="19">
        <f t="shared" si="1"/>
        <v>44602</v>
      </c>
    </row>
    <row r="44" spans="1:7" ht="15" customHeight="1" x14ac:dyDescent="0.25">
      <c r="A44" s="16" t="s">
        <v>136</v>
      </c>
      <c r="B44" s="28">
        <v>44512</v>
      </c>
      <c r="C44" s="16" t="s">
        <v>96</v>
      </c>
      <c r="D44" s="8" t="s">
        <v>6</v>
      </c>
      <c r="E44" s="18" t="s">
        <v>52</v>
      </c>
      <c r="F44" s="29">
        <v>127600</v>
      </c>
      <c r="G44" s="19">
        <f t="shared" si="1"/>
        <v>44602</v>
      </c>
    </row>
    <row r="45" spans="1:7" ht="15" customHeight="1" x14ac:dyDescent="0.25">
      <c r="A45" s="16" t="s">
        <v>137</v>
      </c>
      <c r="B45" s="28">
        <v>44512</v>
      </c>
      <c r="C45" s="16" t="s">
        <v>96</v>
      </c>
      <c r="D45" s="8" t="s">
        <v>6</v>
      </c>
      <c r="E45" s="18" t="s">
        <v>21</v>
      </c>
      <c r="F45" s="29">
        <v>171360</v>
      </c>
      <c r="G45" s="19">
        <f t="shared" si="1"/>
        <v>44602</v>
      </c>
    </row>
    <row r="46" spans="1:7" ht="15" customHeight="1" x14ac:dyDescent="0.25">
      <c r="A46" s="16" t="s">
        <v>140</v>
      </c>
      <c r="B46" s="28">
        <v>44512</v>
      </c>
      <c r="C46" s="16" t="s">
        <v>96</v>
      </c>
      <c r="D46" s="8" t="s">
        <v>6</v>
      </c>
      <c r="E46" s="18" t="s">
        <v>17</v>
      </c>
      <c r="F46" s="29">
        <v>13040</v>
      </c>
      <c r="G46" s="19">
        <f t="shared" si="1"/>
        <v>44602</v>
      </c>
    </row>
    <row r="47" spans="1:7" x14ac:dyDescent="0.25">
      <c r="A47" s="16" t="s">
        <v>149</v>
      </c>
      <c r="B47" s="28">
        <v>44512</v>
      </c>
      <c r="C47" s="16" t="s">
        <v>96</v>
      </c>
      <c r="D47" s="8" t="s">
        <v>6</v>
      </c>
      <c r="E47" s="18" t="s">
        <v>60</v>
      </c>
      <c r="F47" s="29">
        <v>609120</v>
      </c>
      <c r="G47" s="19">
        <f t="shared" si="1"/>
        <v>44602</v>
      </c>
    </row>
    <row r="48" spans="1:7" x14ac:dyDescent="0.25">
      <c r="A48" s="16" t="s">
        <v>151</v>
      </c>
      <c r="B48" s="28">
        <v>44512</v>
      </c>
      <c r="C48" s="16" t="s">
        <v>96</v>
      </c>
      <c r="D48" s="8" t="s">
        <v>6</v>
      </c>
      <c r="E48" s="18" t="s">
        <v>170</v>
      </c>
      <c r="F48" s="29">
        <v>247680</v>
      </c>
      <c r="G48" s="19">
        <f t="shared" si="1"/>
        <v>44602</v>
      </c>
    </row>
    <row r="49" spans="1:7" x14ac:dyDescent="0.25">
      <c r="A49" s="16" t="s">
        <v>155</v>
      </c>
      <c r="B49" s="28">
        <v>44512</v>
      </c>
      <c r="C49" s="16" t="s">
        <v>96</v>
      </c>
      <c r="D49" s="8" t="s">
        <v>6</v>
      </c>
      <c r="E49" s="18" t="s">
        <v>171</v>
      </c>
      <c r="F49" s="29">
        <v>115040</v>
      </c>
      <c r="G49" s="19">
        <f t="shared" si="1"/>
        <v>44602</v>
      </c>
    </row>
    <row r="50" spans="1:7" x14ac:dyDescent="0.25">
      <c r="A50" s="16" t="s">
        <v>148</v>
      </c>
      <c r="B50" s="28">
        <v>44515</v>
      </c>
      <c r="C50" s="16" t="s">
        <v>42</v>
      </c>
      <c r="D50" s="8" t="s">
        <v>6</v>
      </c>
      <c r="E50" s="18" t="s">
        <v>20</v>
      </c>
      <c r="F50" s="29">
        <v>8103434.1600000001</v>
      </c>
      <c r="G50" s="19">
        <f t="shared" si="1"/>
        <v>44605</v>
      </c>
    </row>
    <row r="51" spans="1:7" x14ac:dyDescent="0.25">
      <c r="A51" s="16" t="s">
        <v>195</v>
      </c>
      <c r="B51" s="28">
        <v>44515</v>
      </c>
      <c r="C51" s="16" t="s">
        <v>42</v>
      </c>
      <c r="D51" s="8" t="s">
        <v>6</v>
      </c>
      <c r="E51" s="18" t="s">
        <v>179</v>
      </c>
      <c r="F51" s="29">
        <v>7922304</v>
      </c>
      <c r="G51" s="19">
        <f t="shared" si="1"/>
        <v>44605</v>
      </c>
    </row>
    <row r="52" spans="1:7" x14ac:dyDescent="0.25">
      <c r="A52" s="16" t="s">
        <v>183</v>
      </c>
      <c r="B52" s="28">
        <v>44516</v>
      </c>
      <c r="C52" s="16" t="s">
        <v>192</v>
      </c>
      <c r="D52" s="8" t="s">
        <v>6</v>
      </c>
      <c r="E52" s="18" t="s">
        <v>53</v>
      </c>
      <c r="F52" s="29">
        <v>163760</v>
      </c>
      <c r="G52" s="19">
        <f t="shared" si="1"/>
        <v>44606</v>
      </c>
    </row>
    <row r="53" spans="1:7" x14ac:dyDescent="0.25">
      <c r="A53" s="16" t="s">
        <v>196</v>
      </c>
      <c r="B53" s="28">
        <v>44516</v>
      </c>
      <c r="C53" s="16" t="s">
        <v>193</v>
      </c>
      <c r="D53" s="8" t="s">
        <v>6</v>
      </c>
      <c r="E53" s="18" t="s">
        <v>59</v>
      </c>
      <c r="F53" s="29">
        <v>49336000</v>
      </c>
      <c r="G53" s="19">
        <f t="shared" si="1"/>
        <v>44606</v>
      </c>
    </row>
    <row r="54" spans="1:7" x14ac:dyDescent="0.25">
      <c r="A54" s="16" t="s">
        <v>184</v>
      </c>
      <c r="B54" s="28">
        <v>44517</v>
      </c>
      <c r="C54" s="16" t="s">
        <v>192</v>
      </c>
      <c r="D54" s="8" t="s">
        <v>6</v>
      </c>
      <c r="E54" s="18" t="s">
        <v>7</v>
      </c>
      <c r="F54" s="29">
        <v>638940</v>
      </c>
      <c r="G54" s="19">
        <f t="shared" si="1"/>
        <v>44607</v>
      </c>
    </row>
    <row r="55" spans="1:7" x14ac:dyDescent="0.25">
      <c r="A55" s="16" t="s">
        <v>185</v>
      </c>
      <c r="B55" s="28">
        <v>44517</v>
      </c>
      <c r="C55" s="16" t="s">
        <v>192</v>
      </c>
      <c r="D55" s="8" t="s">
        <v>6</v>
      </c>
      <c r="E55" s="18" t="s">
        <v>169</v>
      </c>
      <c r="F55" s="29">
        <v>162960</v>
      </c>
      <c r="G55" s="19">
        <f t="shared" si="1"/>
        <v>44607</v>
      </c>
    </row>
    <row r="56" spans="1:7" x14ac:dyDescent="0.25">
      <c r="A56" s="16" t="s">
        <v>186</v>
      </c>
      <c r="B56" s="28">
        <v>44517</v>
      </c>
      <c r="C56" s="16" t="s">
        <v>192</v>
      </c>
      <c r="D56" s="8" t="s">
        <v>6</v>
      </c>
      <c r="E56" s="18" t="s">
        <v>19</v>
      </c>
      <c r="F56" s="29">
        <v>190200</v>
      </c>
      <c r="G56" s="19">
        <f t="shared" si="1"/>
        <v>44607</v>
      </c>
    </row>
    <row r="57" spans="1:7" x14ac:dyDescent="0.25">
      <c r="A57" s="16" t="s">
        <v>187</v>
      </c>
      <c r="B57" s="28">
        <v>44517</v>
      </c>
      <c r="C57" s="16" t="s">
        <v>192</v>
      </c>
      <c r="D57" s="8" t="s">
        <v>6</v>
      </c>
      <c r="E57" s="18" t="s">
        <v>7</v>
      </c>
      <c r="F57" s="29">
        <v>106800</v>
      </c>
      <c r="G57" s="19">
        <f t="shared" si="1"/>
        <v>44607</v>
      </c>
    </row>
    <row r="58" spans="1:7" x14ac:dyDescent="0.25">
      <c r="A58" s="16" t="s">
        <v>188</v>
      </c>
      <c r="B58" s="28">
        <v>44517</v>
      </c>
      <c r="C58" s="16" t="s">
        <v>192</v>
      </c>
      <c r="D58" s="8" t="s">
        <v>6</v>
      </c>
      <c r="E58" s="18" t="s">
        <v>7</v>
      </c>
      <c r="F58" s="29">
        <v>196200</v>
      </c>
      <c r="G58" s="19">
        <f t="shared" si="1"/>
        <v>44607</v>
      </c>
    </row>
    <row r="59" spans="1:7" x14ac:dyDescent="0.25">
      <c r="A59" s="16" t="s">
        <v>189</v>
      </c>
      <c r="B59" s="28">
        <v>44517</v>
      </c>
      <c r="C59" s="16" t="s">
        <v>192</v>
      </c>
      <c r="D59" s="8" t="s">
        <v>6</v>
      </c>
      <c r="E59" s="18" t="s">
        <v>19</v>
      </c>
      <c r="F59" s="29">
        <v>446940</v>
      </c>
      <c r="G59" s="19">
        <f t="shared" si="1"/>
        <v>44607</v>
      </c>
    </row>
    <row r="60" spans="1:7" x14ac:dyDescent="0.25">
      <c r="A60" s="16" t="s">
        <v>190</v>
      </c>
      <c r="B60" s="28">
        <v>44517</v>
      </c>
      <c r="C60" s="16" t="s">
        <v>192</v>
      </c>
      <c r="D60" s="8" t="s">
        <v>6</v>
      </c>
      <c r="E60" s="18" t="s">
        <v>220</v>
      </c>
      <c r="F60" s="29">
        <v>157080</v>
      </c>
      <c r="G60" s="19">
        <f t="shared" si="1"/>
        <v>44607</v>
      </c>
    </row>
    <row r="61" spans="1:7" x14ac:dyDescent="0.25">
      <c r="A61" s="16" t="s">
        <v>191</v>
      </c>
      <c r="B61" s="28">
        <v>44517</v>
      </c>
      <c r="C61" s="16" t="s">
        <v>192</v>
      </c>
      <c r="D61" s="8" t="s">
        <v>6</v>
      </c>
      <c r="E61" s="18" t="s">
        <v>221</v>
      </c>
      <c r="F61" s="29">
        <v>99680</v>
      </c>
      <c r="G61" s="19">
        <f t="shared" si="1"/>
        <v>44607</v>
      </c>
    </row>
    <row r="62" spans="1:7" x14ac:dyDescent="0.25">
      <c r="A62" s="16" t="s">
        <v>198</v>
      </c>
      <c r="B62" s="28">
        <v>44518</v>
      </c>
      <c r="C62" s="16" t="s">
        <v>199</v>
      </c>
      <c r="D62" s="8" t="s">
        <v>6</v>
      </c>
      <c r="E62" s="18" t="s">
        <v>45</v>
      </c>
      <c r="F62" s="29">
        <v>3105000</v>
      </c>
      <c r="G62" s="19">
        <f t="shared" si="1"/>
        <v>44608</v>
      </c>
    </row>
    <row r="63" spans="1:7" x14ac:dyDescent="0.25">
      <c r="A63" s="16" t="s">
        <v>197</v>
      </c>
      <c r="B63" s="28">
        <v>44518</v>
      </c>
      <c r="C63" s="16" t="s">
        <v>199</v>
      </c>
      <c r="D63" s="8" t="s">
        <v>6</v>
      </c>
      <c r="E63" s="18" t="s">
        <v>168</v>
      </c>
      <c r="F63" s="29">
        <v>2070000</v>
      </c>
      <c r="G63" s="19">
        <f t="shared" si="1"/>
        <v>44608</v>
      </c>
    </row>
    <row r="64" spans="1:7" x14ac:dyDescent="0.25">
      <c r="A64" s="16" t="s">
        <v>202</v>
      </c>
      <c r="B64" s="28">
        <v>44519</v>
      </c>
      <c r="C64" s="16" t="s">
        <v>15</v>
      </c>
      <c r="D64" s="8" t="s">
        <v>6</v>
      </c>
      <c r="E64" s="18" t="s">
        <v>18</v>
      </c>
      <c r="F64" s="29">
        <v>426540</v>
      </c>
      <c r="G64" s="19">
        <f t="shared" si="1"/>
        <v>44609</v>
      </c>
    </row>
    <row r="65" spans="1:7" x14ac:dyDescent="0.25">
      <c r="A65" s="16" t="s">
        <v>203</v>
      </c>
      <c r="B65" s="28">
        <v>44519</v>
      </c>
      <c r="C65" s="16" t="s">
        <v>12</v>
      </c>
      <c r="D65" s="8" t="s">
        <v>6</v>
      </c>
      <c r="E65" s="18" t="s">
        <v>7</v>
      </c>
      <c r="F65" s="29">
        <v>122032.8</v>
      </c>
      <c r="G65" s="19">
        <f t="shared" si="1"/>
        <v>44609</v>
      </c>
    </row>
    <row r="66" spans="1:7" x14ac:dyDescent="0.25">
      <c r="A66" s="16" t="s">
        <v>204</v>
      </c>
      <c r="B66" s="28">
        <v>44519</v>
      </c>
      <c r="C66" s="16" t="s">
        <v>16</v>
      </c>
      <c r="D66" s="8" t="s">
        <v>6</v>
      </c>
      <c r="E66" s="18" t="s">
        <v>18</v>
      </c>
      <c r="F66" s="29">
        <v>224161.2</v>
      </c>
      <c r="G66" s="19">
        <f t="shared" si="1"/>
        <v>44609</v>
      </c>
    </row>
    <row r="67" spans="1:7" x14ac:dyDescent="0.25">
      <c r="A67" s="16" t="s">
        <v>205</v>
      </c>
      <c r="B67" s="28">
        <v>44519</v>
      </c>
      <c r="C67" s="16" t="s">
        <v>15</v>
      </c>
      <c r="D67" s="8" t="s">
        <v>6</v>
      </c>
      <c r="E67" s="18" t="s">
        <v>169</v>
      </c>
      <c r="F67" s="29">
        <v>1182750</v>
      </c>
      <c r="G67" s="19">
        <f t="shared" si="1"/>
        <v>44609</v>
      </c>
    </row>
    <row r="68" spans="1:7" x14ac:dyDescent="0.25">
      <c r="A68" s="16" t="s">
        <v>206</v>
      </c>
      <c r="B68" s="28">
        <v>44519</v>
      </c>
      <c r="C68" s="16" t="s">
        <v>16</v>
      </c>
      <c r="D68" s="8" t="s">
        <v>6</v>
      </c>
      <c r="E68" s="18" t="s">
        <v>170</v>
      </c>
      <c r="F68" s="29">
        <v>596852.4</v>
      </c>
      <c r="G68" s="19">
        <f t="shared" si="1"/>
        <v>44609</v>
      </c>
    </row>
    <row r="69" spans="1:7" x14ac:dyDescent="0.25">
      <c r="A69" s="16" t="s">
        <v>207</v>
      </c>
      <c r="B69" s="28">
        <v>44519</v>
      </c>
      <c r="C69" s="16" t="s">
        <v>16</v>
      </c>
      <c r="D69" s="8" t="s">
        <v>6</v>
      </c>
      <c r="E69" s="18" t="s">
        <v>171</v>
      </c>
      <c r="F69" s="29">
        <v>88965.6</v>
      </c>
      <c r="G69" s="19">
        <f t="shared" si="1"/>
        <v>44609</v>
      </c>
    </row>
    <row r="70" spans="1:7" x14ac:dyDescent="0.25">
      <c r="A70" s="16" t="s">
        <v>208</v>
      </c>
      <c r="B70" s="28">
        <v>44519</v>
      </c>
      <c r="C70" s="16" t="s">
        <v>228</v>
      </c>
      <c r="D70" s="8" t="s">
        <v>6</v>
      </c>
      <c r="E70" s="18" t="s">
        <v>172</v>
      </c>
      <c r="F70" s="29">
        <v>1168070</v>
      </c>
      <c r="G70" s="19">
        <f t="shared" si="1"/>
        <v>44609</v>
      </c>
    </row>
    <row r="71" spans="1:7" x14ac:dyDescent="0.25">
      <c r="A71" s="16" t="s">
        <v>209</v>
      </c>
      <c r="B71" s="28">
        <v>44519</v>
      </c>
      <c r="C71" s="16" t="s">
        <v>94</v>
      </c>
      <c r="D71" s="8" t="s">
        <v>6</v>
      </c>
      <c r="E71" s="18" t="s">
        <v>173</v>
      </c>
      <c r="F71" s="29">
        <v>1624000</v>
      </c>
      <c r="G71" s="19">
        <f t="shared" si="1"/>
        <v>44609</v>
      </c>
    </row>
    <row r="72" spans="1:7" x14ac:dyDescent="0.25">
      <c r="A72" s="16" t="s">
        <v>210</v>
      </c>
      <c r="B72" s="28">
        <v>44519</v>
      </c>
      <c r="C72" s="16" t="s">
        <v>94</v>
      </c>
      <c r="D72" s="8" t="s">
        <v>6</v>
      </c>
      <c r="E72" s="18" t="s">
        <v>174</v>
      </c>
      <c r="F72" s="29">
        <v>1453500</v>
      </c>
      <c r="G72" s="19">
        <f t="shared" si="1"/>
        <v>44609</v>
      </c>
    </row>
    <row r="73" spans="1:7" x14ac:dyDescent="0.25">
      <c r="A73" s="16" t="s">
        <v>211</v>
      </c>
      <c r="B73" s="28">
        <v>44519</v>
      </c>
      <c r="C73" s="16" t="s">
        <v>94</v>
      </c>
      <c r="D73" s="8" t="s">
        <v>6</v>
      </c>
      <c r="E73" s="18" t="s">
        <v>175</v>
      </c>
      <c r="F73" s="29">
        <v>2665980</v>
      </c>
      <c r="G73" s="19">
        <f t="shared" ref="G73:G82" si="2">B73+90</f>
        <v>44609</v>
      </c>
    </row>
    <row r="74" spans="1:7" x14ac:dyDescent="0.25">
      <c r="A74" s="16" t="s">
        <v>212</v>
      </c>
      <c r="B74" s="28">
        <v>44519</v>
      </c>
      <c r="C74" s="16" t="s">
        <v>229</v>
      </c>
      <c r="D74" s="8" t="s">
        <v>6</v>
      </c>
      <c r="E74" s="18" t="s">
        <v>176</v>
      </c>
      <c r="F74" s="29">
        <v>1250000</v>
      </c>
      <c r="G74" s="19">
        <f t="shared" si="2"/>
        <v>44609</v>
      </c>
    </row>
    <row r="75" spans="1:7" x14ac:dyDescent="0.25">
      <c r="A75" s="16" t="s">
        <v>213</v>
      </c>
      <c r="B75" s="28">
        <v>44519</v>
      </c>
      <c r="C75" s="16" t="s">
        <v>94</v>
      </c>
      <c r="D75" s="8" t="s">
        <v>6</v>
      </c>
      <c r="E75" s="18" t="s">
        <v>177</v>
      </c>
      <c r="F75" s="29">
        <v>2447900</v>
      </c>
      <c r="G75" s="19">
        <f t="shared" si="2"/>
        <v>44609</v>
      </c>
    </row>
    <row r="76" spans="1:7" x14ac:dyDescent="0.25">
      <c r="A76" s="16" t="s">
        <v>214</v>
      </c>
      <c r="B76" s="28">
        <v>44519</v>
      </c>
      <c r="C76" s="16" t="s">
        <v>94</v>
      </c>
      <c r="D76" s="8" t="s">
        <v>6</v>
      </c>
      <c r="E76" s="18" t="s">
        <v>178</v>
      </c>
      <c r="F76" s="29">
        <v>1054620</v>
      </c>
      <c r="G76" s="19">
        <f t="shared" si="2"/>
        <v>44609</v>
      </c>
    </row>
    <row r="77" spans="1:7" x14ac:dyDescent="0.25">
      <c r="A77" s="16" t="s">
        <v>215</v>
      </c>
      <c r="B77" s="28">
        <v>44519</v>
      </c>
      <c r="C77" s="16" t="s">
        <v>16</v>
      </c>
      <c r="D77" s="8" t="s">
        <v>6</v>
      </c>
      <c r="E77" s="18" t="s">
        <v>222</v>
      </c>
      <c r="F77" s="29">
        <v>225315.6</v>
      </c>
      <c r="G77" s="19">
        <f t="shared" si="2"/>
        <v>44609</v>
      </c>
    </row>
    <row r="78" spans="1:7" x14ac:dyDescent="0.25">
      <c r="A78" s="16" t="s">
        <v>216</v>
      </c>
      <c r="B78" s="28">
        <v>44519</v>
      </c>
      <c r="C78" s="16" t="s">
        <v>12</v>
      </c>
      <c r="D78" s="8" t="s">
        <v>6</v>
      </c>
      <c r="E78" s="18" t="s">
        <v>223</v>
      </c>
      <c r="F78" s="29">
        <v>382242</v>
      </c>
      <c r="G78" s="19">
        <f t="shared" si="2"/>
        <v>44609</v>
      </c>
    </row>
    <row r="79" spans="1:7" x14ac:dyDescent="0.25">
      <c r="A79" s="16" t="s">
        <v>208</v>
      </c>
      <c r="B79" s="28">
        <v>44519</v>
      </c>
      <c r="C79" s="16" t="s">
        <v>228</v>
      </c>
      <c r="D79" s="8" t="s">
        <v>6</v>
      </c>
      <c r="E79" s="18" t="s">
        <v>224</v>
      </c>
      <c r="F79" s="29">
        <v>6168070</v>
      </c>
      <c r="G79" s="19">
        <f t="shared" si="2"/>
        <v>44609</v>
      </c>
    </row>
    <row r="80" spans="1:7" x14ac:dyDescent="0.25">
      <c r="A80" s="16" t="s">
        <v>217</v>
      </c>
      <c r="B80" s="28">
        <v>44519</v>
      </c>
      <c r="C80" s="16" t="s">
        <v>12</v>
      </c>
      <c r="D80" s="8" t="s">
        <v>6</v>
      </c>
      <c r="E80" s="18" t="s">
        <v>225</v>
      </c>
      <c r="F80" s="29">
        <v>156795.6</v>
      </c>
      <c r="G80" s="19">
        <f t="shared" si="2"/>
        <v>44609</v>
      </c>
    </row>
    <row r="81" spans="1:7" x14ac:dyDescent="0.25">
      <c r="A81" s="16" t="s">
        <v>218</v>
      </c>
      <c r="B81" s="28">
        <v>44519</v>
      </c>
      <c r="C81" s="16" t="s">
        <v>12</v>
      </c>
      <c r="D81" s="8" t="s">
        <v>6</v>
      </c>
      <c r="E81" s="18" t="s">
        <v>226</v>
      </c>
      <c r="F81" s="29">
        <v>139051.20000000001</v>
      </c>
      <c r="G81" s="19">
        <f t="shared" si="2"/>
        <v>44609</v>
      </c>
    </row>
    <row r="82" spans="1:7" x14ac:dyDescent="0.25">
      <c r="A82" s="16" t="s">
        <v>219</v>
      </c>
      <c r="B82" s="28">
        <v>44519</v>
      </c>
      <c r="C82" s="16" t="s">
        <v>94</v>
      </c>
      <c r="D82" s="8" t="s">
        <v>6</v>
      </c>
      <c r="E82" s="18" t="s">
        <v>227</v>
      </c>
      <c r="F82" s="29">
        <v>3764800</v>
      </c>
      <c r="G82" s="19">
        <f t="shared" si="2"/>
        <v>44609</v>
      </c>
    </row>
    <row r="83" spans="1:7" x14ac:dyDescent="0.25">
      <c r="A83" s="16"/>
      <c r="B83" s="28"/>
      <c r="C83" s="16"/>
      <c r="D83" s="8"/>
      <c r="E83" s="18"/>
      <c r="F83" s="29"/>
      <c r="G83" s="19"/>
    </row>
    <row r="84" spans="1:7" x14ac:dyDescent="0.25">
      <c r="A84" s="16"/>
      <c r="B84" s="28"/>
      <c r="C84" s="16"/>
      <c r="D84" s="8"/>
      <c r="E84" s="18"/>
      <c r="F84" s="29"/>
      <c r="G84" s="19"/>
    </row>
    <row r="85" spans="1:7" x14ac:dyDescent="0.25">
      <c r="A85" s="30"/>
      <c r="B85" s="30"/>
      <c r="C85" s="30"/>
      <c r="D85" s="33" t="s">
        <v>8</v>
      </c>
      <c r="E85" s="31"/>
      <c r="F85" s="32">
        <f>SUM(F9:F84)</f>
        <v>122807525.43999998</v>
      </c>
      <c r="G85" s="30"/>
    </row>
    <row r="87" spans="1:7" x14ac:dyDescent="0.25">
      <c r="C87" s="2" t="s">
        <v>28</v>
      </c>
    </row>
    <row r="89" spans="1:7" x14ac:dyDescent="0.25">
      <c r="C89" s="1" t="s">
        <v>13</v>
      </c>
    </row>
    <row r="90" spans="1:7" x14ac:dyDescent="0.25">
      <c r="C90" s="2" t="s">
        <v>10</v>
      </c>
    </row>
  </sheetData>
  <autoFilter ref="A8:G47" xr:uid="{B1185596-E481-426E-956E-529A21F2E550}">
    <sortState xmlns:xlrd2="http://schemas.microsoft.com/office/spreadsheetml/2017/richdata2" ref="A9:G82">
      <sortCondition ref="B8:B47"/>
    </sortState>
  </autoFilter>
  <mergeCells count="3">
    <mergeCell ref="B4:F4"/>
    <mergeCell ref="B5:F5"/>
    <mergeCell ref="A7:G7"/>
  </mergeCells>
  <phoneticPr fontId="21" type="noConversion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30-11-2021</vt:lpstr>
      <vt:lpstr>08-11-2021 (3)</vt:lpstr>
      <vt:lpstr>15-11-2021 (4)</vt:lpstr>
      <vt:lpstr>19-11-2021</vt:lpstr>
      <vt:lpstr>22-11-2021 (2)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Greisy Santana</dc:creator>
  <cp:lastModifiedBy>Yelitza Yanibel Gerónimo Ramírez</cp:lastModifiedBy>
  <cp:lastPrinted>2021-12-02T15:43:05Z</cp:lastPrinted>
  <dcterms:created xsi:type="dcterms:W3CDTF">2017-10-11T14:52:29Z</dcterms:created>
  <dcterms:modified xsi:type="dcterms:W3CDTF">2021-12-13T17:58:26Z</dcterms:modified>
</cp:coreProperties>
</file>