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SERVIDOR-SCAT\ControldePagos\REPORTE CUENTAS POR PAGAR TRANSPARENCIA\TRANSPARENCIA\2021\"/>
    </mc:Choice>
  </mc:AlternateContent>
  <xr:revisionPtr revIDLastSave="0" documentId="13_ncr:1_{E3D07727-054A-4C97-8C99-F22914D00D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0-09-2021" sheetId="23" r:id="rId1"/>
  </sheets>
  <definedNames>
    <definedName name="_xlnm._FilterDatabase" localSheetId="0" hidden="1">'30-09-2021'!$A$6:$J$55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23" l="1"/>
  <c r="I8" i="23"/>
  <c r="I10" i="23"/>
  <c r="I37" i="23"/>
  <c r="I34" i="23" l="1"/>
  <c r="I35" i="23"/>
  <c r="I38" i="23"/>
  <c r="I50" i="23"/>
  <c r="I32" i="23"/>
  <c r="I31" i="23" l="1"/>
  <c r="I30" i="23"/>
  <c r="I28" i="23"/>
  <c r="I27" i="23"/>
  <c r="I25" i="23"/>
  <c r="I22" i="23" l="1"/>
  <c r="I21" i="23"/>
  <c r="I18" i="23" l="1"/>
  <c r="I20" i="23" l="1"/>
  <c r="I13" i="23"/>
  <c r="I11" i="23" l="1"/>
  <c r="I12" i="23" l="1"/>
  <c r="I9" i="23" l="1"/>
  <c r="J20" i="23" l="1"/>
  <c r="J35" i="23"/>
  <c r="J44" i="23"/>
  <c r="J51" i="23"/>
  <c r="J52" i="23"/>
  <c r="J28" i="23"/>
  <c r="J37" i="23"/>
  <c r="J38" i="23"/>
  <c r="J39" i="23"/>
  <c r="J36" i="23"/>
  <c r="J40" i="23"/>
  <c r="J41" i="23"/>
  <c r="J53" i="23"/>
  <c r="J54" i="23"/>
  <c r="H56" i="23"/>
  <c r="G56" i="23"/>
  <c r="F56" i="23"/>
  <c r="J43" i="23"/>
  <c r="J55" i="23"/>
  <c r="J50" i="23"/>
  <c r="J49" i="23"/>
  <c r="J48" i="23"/>
  <c r="J47" i="23"/>
  <c r="J46" i="23"/>
  <c r="J45" i="23"/>
  <c r="J42" i="23"/>
  <c r="J34" i="23"/>
  <c r="J33" i="23"/>
  <c r="J32" i="23"/>
  <c r="J31" i="23"/>
  <c r="J30" i="23"/>
  <c r="J29" i="23"/>
  <c r="J27" i="23"/>
  <c r="J26" i="23"/>
  <c r="J25" i="23"/>
  <c r="J24" i="23"/>
  <c r="J23" i="23"/>
  <c r="J13" i="23"/>
  <c r="J22" i="23"/>
  <c r="J21" i="23"/>
  <c r="J19" i="23"/>
  <c r="J18" i="23"/>
  <c r="J17" i="23"/>
  <c r="J14" i="23"/>
  <c r="J16" i="23"/>
  <c r="J15" i="23"/>
  <c r="J12" i="23"/>
  <c r="J11" i="23"/>
  <c r="J7" i="23"/>
  <c r="J10" i="23"/>
  <c r="J9" i="23"/>
  <c r="J8" i="23"/>
  <c r="I56" i="23" l="1"/>
</calcChain>
</file>

<file path=xl/sharedStrings.xml><?xml version="1.0" encoding="utf-8"?>
<sst xmlns="http://schemas.openxmlformats.org/spreadsheetml/2006/main" count="213" uniqueCount="97">
  <si>
    <t>Factura NCF</t>
  </si>
  <si>
    <t>Concepto</t>
  </si>
  <si>
    <t>INSTITUTO NACIONAL DE FORMACION Y CAPACITACION DEL MAGISTERIO</t>
  </si>
  <si>
    <t>INAFOCAM</t>
  </si>
  <si>
    <t>Fecha</t>
  </si>
  <si>
    <t>Suplidor</t>
  </si>
  <si>
    <t>Beca estudiantes</t>
  </si>
  <si>
    <t>2.4.1.4.01</t>
  </si>
  <si>
    <t xml:space="preserve">Total </t>
  </si>
  <si>
    <t>Código objetal</t>
  </si>
  <si>
    <t>ENCARGADA DIVISION GESTION DE PAGOS PROGRAMAS FORMATIVOS</t>
  </si>
  <si>
    <t>Universidad APEC</t>
  </si>
  <si>
    <t>Instituto Cultural Dominico Americano</t>
  </si>
  <si>
    <t>MARIA YSOLINA ALCANTARA, Ma</t>
  </si>
  <si>
    <t>Fecha Límite de Pago</t>
  </si>
  <si>
    <t>Pontificia Universidad Catolica Madre y Maestra</t>
  </si>
  <si>
    <t>Universidad Instituto Cultural Dominico Americano</t>
  </si>
  <si>
    <t>2.4.1.4.02</t>
  </si>
  <si>
    <t>2.4.1.4.05</t>
  </si>
  <si>
    <t>2.4.1.4.06</t>
  </si>
  <si>
    <t>2.4.1.4.07</t>
  </si>
  <si>
    <t>2.4.1.4.10</t>
  </si>
  <si>
    <t>2.4.1.4.13</t>
  </si>
  <si>
    <t>B1500005024</t>
  </si>
  <si>
    <t>B1500005055</t>
  </si>
  <si>
    <t>Universidad Adventista Dominicana</t>
  </si>
  <si>
    <t>Monto Pagado a la Fecha $</t>
  </si>
  <si>
    <t>Monto Pendiente $</t>
  </si>
  <si>
    <t>Valor facturado RD$</t>
  </si>
  <si>
    <t>Monto del Contrato</t>
  </si>
  <si>
    <t>B1500000437</t>
  </si>
  <si>
    <t>Universidad Isa</t>
  </si>
  <si>
    <r>
      <rPr>
        <b/>
        <i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Los valores pagados a la fecha y montos pendientes que estan en blanco. Pertenecen a un mismo convenio, ya registrado.</t>
    </r>
  </si>
  <si>
    <t>B1500000319</t>
  </si>
  <si>
    <t>B1500000316</t>
  </si>
  <si>
    <t>B1500002082</t>
  </si>
  <si>
    <t>B1500002085</t>
  </si>
  <si>
    <t>B1500002089</t>
  </si>
  <si>
    <t>B1500002081</t>
  </si>
  <si>
    <t>B1500002086</t>
  </si>
  <si>
    <t>B1500002090</t>
  </si>
  <si>
    <t>B1500002084</t>
  </si>
  <si>
    <t>B1500002088</t>
  </si>
  <si>
    <t>Universidad Central del Este</t>
  </si>
  <si>
    <t>2.4.1.4.03</t>
  </si>
  <si>
    <t>2.4.1.4.04</t>
  </si>
  <si>
    <t>B1500001020</t>
  </si>
  <si>
    <t>Universidad Catolica Tecnologica de Barahona</t>
  </si>
  <si>
    <t>2.4.1.4.08</t>
  </si>
  <si>
    <t>2.4.1.4.09</t>
  </si>
  <si>
    <t>2.4.1.4.11</t>
  </si>
  <si>
    <t>2.4.1.4.12</t>
  </si>
  <si>
    <t>2.4.1.4.14</t>
  </si>
  <si>
    <t>2.4.1.4.15</t>
  </si>
  <si>
    <t>2.4.1.4.16</t>
  </si>
  <si>
    <t>B1500000464</t>
  </si>
  <si>
    <t>B1500000470</t>
  </si>
  <si>
    <t>B1500000028</t>
  </si>
  <si>
    <t>B1500000027</t>
  </si>
  <si>
    <t>B1500000026</t>
  </si>
  <si>
    <t>B1500001724</t>
  </si>
  <si>
    <t>B1500000301</t>
  </si>
  <si>
    <t>B1500000296</t>
  </si>
  <si>
    <t>B1500000305</t>
  </si>
  <si>
    <t>B1500001601</t>
  </si>
  <si>
    <t>B1500001613</t>
  </si>
  <si>
    <t>B1500001635</t>
  </si>
  <si>
    <t>B1500000161</t>
  </si>
  <si>
    <t>B1500005116</t>
  </si>
  <si>
    <t>B1500005113</t>
  </si>
  <si>
    <t>B1500001077</t>
  </si>
  <si>
    <t>B1500005112</t>
  </si>
  <si>
    <t>B1500006002</t>
  </si>
  <si>
    <t>B1500005120</t>
  </si>
  <si>
    <t>B1500006003</t>
  </si>
  <si>
    <t>B1500006006</t>
  </si>
  <si>
    <t>B1500006007</t>
  </si>
  <si>
    <t>B1500005122</t>
  </si>
  <si>
    <t>B1500005124</t>
  </si>
  <si>
    <t>B1500005125</t>
  </si>
  <si>
    <t>B1500006011</t>
  </si>
  <si>
    <t>B1500002361</t>
  </si>
  <si>
    <t>B1500006004</t>
  </si>
  <si>
    <t>B1500006005</t>
  </si>
  <si>
    <t>Universidad Abierta Para Adultos</t>
  </si>
  <si>
    <t>Instituto Superior de Estudios Educativos Pedro Poveda</t>
  </si>
  <si>
    <t>Instituto Tecnologico de Santo Domingo</t>
  </si>
  <si>
    <t>Universidad Auton?ma de Santo Domingo</t>
  </si>
  <si>
    <t>Universidad Tecnologica de Santiago</t>
  </si>
  <si>
    <t>B1500006009</t>
  </si>
  <si>
    <t>B1500006012</t>
  </si>
  <si>
    <t>B1500006010</t>
  </si>
  <si>
    <t>B1500006013</t>
  </si>
  <si>
    <t>B1500005121</t>
  </si>
  <si>
    <t>RELACION DE FACTURAS PENDIENTES DE PAGO PROVEEDORES FORMATIVOS AL 31/10/2021</t>
  </si>
  <si>
    <t>Centro de Altos Estudios JCP</t>
  </si>
  <si>
    <t>B1500005123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</si>
</sst>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[$RD$-1C0A]* #,##0.00_-;\-[$RD$-1C0A]* #,##0.00_-;_-[$RD$-1C0A]* &quot;-&quot;??_-;_-@_-"/>
    <numFmt numFmtId="167" formatCode="dd/mm/yyyy;@"/>
    <numFmt numFmtId="168" formatCode="#,##0.00;[Red]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9" applyNumberFormat="0" applyAlignment="0" applyProtection="0"/>
    <xf numFmtId="0" fontId="13" fillId="7" borderId="10" applyNumberFormat="0" applyAlignment="0" applyProtection="0"/>
    <xf numFmtId="0" fontId="14" fillId="7" borderId="9" applyNumberFormat="0" applyAlignment="0" applyProtection="0"/>
    <xf numFmtId="0" fontId="15" fillId="0" borderId="11" applyNumberFormat="0" applyFill="0" applyAlignment="0" applyProtection="0"/>
    <xf numFmtId="0" fontId="16" fillId="8" borderId="12" applyNumberFormat="0" applyAlignment="0" applyProtection="0"/>
    <xf numFmtId="0" fontId="17" fillId="0" borderId="0" applyNumberFormat="0" applyFill="0" applyBorder="0" applyAlignment="0" applyProtection="0"/>
    <xf numFmtId="0" fontId="2" fillId="9" borderId="13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1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166" fontId="1" fillId="34" borderId="5" xfId="0" applyNumberFormat="1" applyFont="1" applyFill="1" applyBorder="1"/>
    <xf numFmtId="0" fontId="1" fillId="34" borderId="2" xfId="0" applyFont="1" applyFill="1" applyBorder="1"/>
    <xf numFmtId="0" fontId="0" fillId="34" borderId="4" xfId="0" applyFill="1" applyBorder="1"/>
    <xf numFmtId="0" fontId="0" fillId="0" borderId="1" xfId="0" applyFont="1" applyFill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right"/>
    </xf>
    <xf numFmtId="4" fontId="22" fillId="0" borderId="1" xfId="0" applyNumberFormat="1" applyFont="1" applyBorder="1" applyAlignment="1">
      <alignment wrapText="1"/>
    </xf>
    <xf numFmtId="167" fontId="22" fillId="0" borderId="1" xfId="0" applyNumberFormat="1" applyFont="1" applyBorder="1" applyAlignment="1">
      <alignment horizontal="center"/>
    </xf>
    <xf numFmtId="0" fontId="22" fillId="0" borderId="0" xfId="0" applyFont="1"/>
    <xf numFmtId="4" fontId="1" fillId="34" borderId="4" xfId="0" applyNumberFormat="1" applyFont="1" applyFill="1" applyBorder="1"/>
    <xf numFmtId="168" fontId="0" fillId="0" borderId="1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1" xfId="0" applyFont="1" applyFill="1" applyBorder="1"/>
    <xf numFmtId="167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68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167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43" xr:uid="{49C721C7-EBB8-422A-B9C5-6D0AA77BCCF3}"/>
    <cellStyle name="60% - Énfasis2" xfId="25" builtinId="36" customBuiltin="1"/>
    <cellStyle name="60% - Énfasis2 2" xfId="44" xr:uid="{36CC4309-95D2-4DA9-83BC-C974A4FA0980}"/>
    <cellStyle name="60% - Énfasis3" xfId="29" builtinId="40" customBuiltin="1"/>
    <cellStyle name="60% - Énfasis3 2" xfId="45" xr:uid="{A582E652-3651-492B-B6C2-68480EF28920}"/>
    <cellStyle name="60% - Énfasis4" xfId="33" builtinId="44" customBuiltin="1"/>
    <cellStyle name="60% - Énfasis4 2" xfId="46" xr:uid="{BB8305D5-502F-4A01-A9A1-3583DFDABC2D}"/>
    <cellStyle name="60% - Énfasis5" xfId="37" builtinId="48" customBuiltin="1"/>
    <cellStyle name="60% - Énfasis5 2" xfId="47" xr:uid="{16B1DF97-7E44-4325-AD02-9384F6B5DF84}"/>
    <cellStyle name="60% - Énfasis6" xfId="41" builtinId="52" customBuiltin="1"/>
    <cellStyle name="60% - Énfasis6 2" xfId="48" xr:uid="{0F66ED87-39D0-4441-90BD-37593468ACC4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eutral 2" xfId="42" xr:uid="{9E9C36FB-86DF-4C79-BD77-7A874B968F17}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219077</xdr:colOff>
      <xdr:row>0</xdr:row>
      <xdr:rowOff>0</xdr:rowOff>
    </xdr:from>
    <xdr:to>
      <xdr:col>1</xdr:col>
      <xdr:colOff>230717</xdr:colOff>
      <xdr:row>4</xdr:row>
      <xdr:rowOff>63234</xdr:rowOff>
    </xdr:to>
    <xdr:pic>
      <xdr:nvPicPr>
        <xdr:cNvPr id="2" name="Imagen 1" descr="Resultado de imagen para LOGO INAFOCAM">
          <a:extLst>
            <a:ext uri="{FF2B5EF4-FFF2-40B4-BE49-F238E27FC236}">
              <a16:creationId xmlns:a16="http://schemas.microsoft.com/office/drawing/2014/main" id="{63AC6794-C44B-4124-AFC7-C05A85DD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295275"/>
          <a:ext cx="1116540" cy="835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D1524-7273-4FCD-9DFF-6FDB441C448E}">
  <sheetPr>
    <pageSetUpPr fitToPage="1"/>
  </sheetPr>
  <dimension ref="A2:J60"/>
  <sheetViews>
    <sheetView tabSelected="1" topLeftCell="A42" zoomScale="90" zoomScaleNormal="90" workbookViewId="0">
      <selection sqref="A1:J61"/>
    </sheetView>
  </sheetViews>
  <sheetFormatPr baseColWidth="10" defaultColWidth="11.42578125" defaultRowHeight="15" x14ac:dyDescent="0.25"/>
  <cols>
    <col min="1" max="1" width="16.5703125" style="19" customWidth="1"/>
    <col min="2" max="2" width="12.28515625" style="19" customWidth="1"/>
    <col min="3" max="3" width="50.85546875" style="19" customWidth="1"/>
    <col min="4" max="4" width="17.5703125" style="19" customWidth="1"/>
    <col min="5" max="5" width="14.140625" style="19" customWidth="1"/>
    <col min="6" max="6" width="20.85546875" style="19" customWidth="1"/>
    <col min="7" max="7" width="20.42578125" style="19" customWidth="1"/>
    <col min="8" max="8" width="23.28515625" style="19" customWidth="1"/>
    <col min="9" max="9" width="19.42578125" style="19" customWidth="1"/>
    <col min="10" max="10" width="20.42578125" style="19" customWidth="1"/>
    <col min="11" max="16384" width="11.42578125" style="19"/>
  </cols>
  <sheetData>
    <row r="2" spans="1:10" x14ac:dyDescent="0.25">
      <c r="B2" s="28" t="s">
        <v>2</v>
      </c>
      <c r="C2" s="28"/>
      <c r="D2" s="28"/>
      <c r="E2" s="28"/>
      <c r="F2" s="28"/>
      <c r="G2" s="28"/>
      <c r="H2" s="28"/>
      <c r="I2" s="28"/>
    </row>
    <row r="3" spans="1:10" x14ac:dyDescent="0.25">
      <c r="B3" s="28" t="s">
        <v>3</v>
      </c>
      <c r="C3" s="28"/>
      <c r="D3" s="28"/>
      <c r="E3" s="28"/>
      <c r="F3" s="28"/>
      <c r="G3" s="28"/>
      <c r="H3" s="28"/>
      <c r="I3" s="28"/>
    </row>
    <row r="4" spans="1:10" ht="15.75" thickBot="1" x14ac:dyDescent="0.3"/>
    <row r="5" spans="1:10" x14ac:dyDescent="0.25">
      <c r="A5" s="29" t="s">
        <v>94</v>
      </c>
      <c r="B5" s="30"/>
      <c r="C5" s="30"/>
      <c r="D5" s="30"/>
      <c r="E5" s="30"/>
      <c r="F5" s="30"/>
      <c r="G5" s="30"/>
      <c r="H5" s="30"/>
      <c r="I5" s="30"/>
      <c r="J5" s="31"/>
    </row>
    <row r="6" spans="1:10" x14ac:dyDescent="0.25">
      <c r="A6" s="10" t="s">
        <v>0</v>
      </c>
      <c r="B6" s="10" t="s">
        <v>4</v>
      </c>
      <c r="C6" s="11" t="s">
        <v>5</v>
      </c>
      <c r="D6" s="10" t="s">
        <v>1</v>
      </c>
      <c r="E6" s="11" t="s">
        <v>9</v>
      </c>
      <c r="F6" s="11" t="s">
        <v>29</v>
      </c>
      <c r="G6" s="11" t="s">
        <v>28</v>
      </c>
      <c r="H6" s="11" t="s">
        <v>26</v>
      </c>
      <c r="I6" s="11" t="s">
        <v>27</v>
      </c>
      <c r="J6" s="11" t="s">
        <v>14</v>
      </c>
    </row>
    <row r="7" spans="1:10" ht="15" customHeight="1" x14ac:dyDescent="0.25">
      <c r="A7" s="23" t="s">
        <v>23</v>
      </c>
      <c r="B7" s="22">
        <v>44413</v>
      </c>
      <c r="C7" s="23" t="s">
        <v>15</v>
      </c>
      <c r="D7" s="21" t="s">
        <v>6</v>
      </c>
      <c r="E7" s="9" t="s">
        <v>7</v>
      </c>
      <c r="F7" s="24">
        <v>11600000</v>
      </c>
      <c r="G7" s="24">
        <v>621660</v>
      </c>
      <c r="H7" s="25"/>
      <c r="I7" s="24"/>
      <c r="J7" s="27">
        <f t="shared" ref="J7:J38" si="0">B7+90</f>
        <v>44503</v>
      </c>
    </row>
    <row r="8" spans="1:10" ht="15" customHeight="1" x14ac:dyDescent="0.25">
      <c r="A8" s="23" t="s">
        <v>24</v>
      </c>
      <c r="B8" s="22">
        <v>44435</v>
      </c>
      <c r="C8" s="23" t="s">
        <v>15</v>
      </c>
      <c r="D8" s="21" t="s">
        <v>6</v>
      </c>
      <c r="E8" s="9" t="s">
        <v>7</v>
      </c>
      <c r="F8" s="24">
        <v>11600000</v>
      </c>
      <c r="G8" s="24">
        <v>424780</v>
      </c>
      <c r="H8" s="25">
        <v>663200</v>
      </c>
      <c r="I8" s="24">
        <f t="shared" ref="I8:I13" si="1">+F8-H8</f>
        <v>10936800</v>
      </c>
      <c r="J8" s="27">
        <f t="shared" si="0"/>
        <v>44525</v>
      </c>
    </row>
    <row r="9" spans="1:10" ht="15" customHeight="1" x14ac:dyDescent="0.25">
      <c r="A9" s="23" t="s">
        <v>30</v>
      </c>
      <c r="B9" s="22">
        <v>44445</v>
      </c>
      <c r="C9" s="23" t="s">
        <v>31</v>
      </c>
      <c r="D9" s="21" t="s">
        <v>6</v>
      </c>
      <c r="E9" s="9" t="s">
        <v>7</v>
      </c>
      <c r="F9" s="24">
        <v>7308580.6200000001</v>
      </c>
      <c r="G9" s="24">
        <v>93020.44</v>
      </c>
      <c r="H9" s="25">
        <v>977700.37</v>
      </c>
      <c r="I9" s="24">
        <f t="shared" si="1"/>
        <v>6330880.25</v>
      </c>
      <c r="J9" s="27">
        <f t="shared" si="0"/>
        <v>44535</v>
      </c>
    </row>
    <row r="10" spans="1:10" ht="15" customHeight="1" x14ac:dyDescent="0.25">
      <c r="A10" s="23" t="s">
        <v>33</v>
      </c>
      <c r="B10" s="22">
        <v>44454</v>
      </c>
      <c r="C10" s="23" t="s">
        <v>25</v>
      </c>
      <c r="D10" s="21" t="s">
        <v>6</v>
      </c>
      <c r="E10" s="9" t="s">
        <v>7</v>
      </c>
      <c r="F10" s="24">
        <v>15200000</v>
      </c>
      <c r="G10" s="24">
        <v>602590</v>
      </c>
      <c r="H10" s="25">
        <v>11966991.67</v>
      </c>
      <c r="I10" s="24">
        <f t="shared" si="1"/>
        <v>3233008.33</v>
      </c>
      <c r="J10" s="27">
        <f t="shared" si="0"/>
        <v>44544</v>
      </c>
    </row>
    <row r="11" spans="1:10" ht="15" customHeight="1" x14ac:dyDescent="0.25">
      <c r="A11" s="23" t="s">
        <v>34</v>
      </c>
      <c r="B11" s="22">
        <v>44461</v>
      </c>
      <c r="C11" s="23" t="s">
        <v>25</v>
      </c>
      <c r="D11" s="21" t="s">
        <v>6</v>
      </c>
      <c r="E11" s="9" t="s">
        <v>7</v>
      </c>
      <c r="F11" s="24">
        <v>11600000</v>
      </c>
      <c r="G11" s="24">
        <v>3000</v>
      </c>
      <c r="H11" s="25">
        <v>10401865</v>
      </c>
      <c r="I11" s="24">
        <f t="shared" si="1"/>
        <v>1198135</v>
      </c>
      <c r="J11" s="27">
        <f t="shared" si="0"/>
        <v>44551</v>
      </c>
    </row>
    <row r="12" spans="1:10" ht="15" customHeight="1" x14ac:dyDescent="0.25">
      <c r="A12" s="23" t="s">
        <v>35</v>
      </c>
      <c r="B12" s="22">
        <v>44466</v>
      </c>
      <c r="C12" s="23" t="s">
        <v>11</v>
      </c>
      <c r="D12" s="21" t="s">
        <v>6</v>
      </c>
      <c r="E12" s="9" t="s">
        <v>7</v>
      </c>
      <c r="F12" s="24">
        <v>10000000</v>
      </c>
      <c r="G12" s="24">
        <v>340912</v>
      </c>
      <c r="H12" s="25">
        <v>685360</v>
      </c>
      <c r="I12" s="24">
        <f t="shared" si="1"/>
        <v>9314640</v>
      </c>
      <c r="J12" s="27">
        <f t="shared" si="0"/>
        <v>44556</v>
      </c>
    </row>
    <row r="13" spans="1:10" s="16" customFormat="1" ht="15" customHeight="1" x14ac:dyDescent="0.25">
      <c r="A13" s="23" t="s">
        <v>36</v>
      </c>
      <c r="B13" s="22">
        <v>44466</v>
      </c>
      <c r="C13" s="23" t="s">
        <v>11</v>
      </c>
      <c r="D13" s="21" t="s">
        <v>6</v>
      </c>
      <c r="E13" s="9" t="s">
        <v>7</v>
      </c>
      <c r="F13" s="24">
        <v>12400000</v>
      </c>
      <c r="G13" s="24">
        <v>590868</v>
      </c>
      <c r="H13" s="25">
        <v>4216516</v>
      </c>
      <c r="I13" s="24">
        <f t="shared" si="1"/>
        <v>8183484</v>
      </c>
      <c r="J13" s="27">
        <f t="shared" si="0"/>
        <v>44556</v>
      </c>
    </row>
    <row r="14" spans="1:10" ht="15" customHeight="1" x14ac:dyDescent="0.25">
      <c r="A14" s="23" t="s">
        <v>37</v>
      </c>
      <c r="B14" s="22">
        <v>44466</v>
      </c>
      <c r="C14" s="23" t="s">
        <v>11</v>
      </c>
      <c r="D14" s="21" t="s">
        <v>6</v>
      </c>
      <c r="E14" s="9" t="s">
        <v>7</v>
      </c>
      <c r="F14" s="24">
        <v>12400000</v>
      </c>
      <c r="G14" s="24">
        <v>393912</v>
      </c>
      <c r="H14" s="25"/>
      <c r="I14" s="24"/>
      <c r="J14" s="27">
        <f t="shared" si="0"/>
        <v>44556</v>
      </c>
    </row>
    <row r="15" spans="1:10" ht="15" customHeight="1" x14ac:dyDescent="0.25">
      <c r="A15" s="23" t="s">
        <v>38</v>
      </c>
      <c r="B15" s="22">
        <v>44466</v>
      </c>
      <c r="C15" s="23" t="s">
        <v>11</v>
      </c>
      <c r="D15" s="12" t="s">
        <v>6</v>
      </c>
      <c r="E15" s="13" t="s">
        <v>7</v>
      </c>
      <c r="F15" s="24">
        <v>10000000</v>
      </c>
      <c r="G15" s="24">
        <v>511368</v>
      </c>
      <c r="H15" s="25"/>
      <c r="I15" s="24"/>
      <c r="J15" s="15">
        <f t="shared" si="0"/>
        <v>44556</v>
      </c>
    </row>
    <row r="16" spans="1:10" ht="15" customHeight="1" x14ac:dyDescent="0.25">
      <c r="A16" s="23" t="s">
        <v>39</v>
      </c>
      <c r="B16" s="22">
        <v>44466</v>
      </c>
      <c r="C16" s="23" t="s">
        <v>11</v>
      </c>
      <c r="D16" s="12" t="s">
        <v>6</v>
      </c>
      <c r="E16" s="13" t="s">
        <v>7</v>
      </c>
      <c r="F16" s="24">
        <v>8000000</v>
      </c>
      <c r="G16" s="24">
        <v>388380</v>
      </c>
      <c r="H16" s="25"/>
      <c r="I16" s="24"/>
      <c r="J16" s="27">
        <f t="shared" si="0"/>
        <v>44556</v>
      </c>
    </row>
    <row r="17" spans="1:10" ht="15" customHeight="1" x14ac:dyDescent="0.25">
      <c r="A17" s="23" t="s">
        <v>40</v>
      </c>
      <c r="B17" s="22">
        <v>44466</v>
      </c>
      <c r="C17" s="23" t="s">
        <v>11</v>
      </c>
      <c r="D17" s="21" t="s">
        <v>6</v>
      </c>
      <c r="E17" s="9" t="s">
        <v>7</v>
      </c>
      <c r="F17" s="24">
        <v>8000000</v>
      </c>
      <c r="G17" s="24">
        <v>258920</v>
      </c>
      <c r="H17" s="25"/>
      <c r="I17" s="24"/>
      <c r="J17" s="27">
        <f t="shared" si="0"/>
        <v>44556</v>
      </c>
    </row>
    <row r="18" spans="1:10" ht="15" customHeight="1" x14ac:dyDescent="0.25">
      <c r="A18" s="23" t="s">
        <v>41</v>
      </c>
      <c r="B18" s="22">
        <v>44466</v>
      </c>
      <c r="C18" s="23" t="s">
        <v>11</v>
      </c>
      <c r="D18" s="21" t="s">
        <v>6</v>
      </c>
      <c r="E18" s="9" t="s">
        <v>7</v>
      </c>
      <c r="F18" s="24">
        <v>6400000</v>
      </c>
      <c r="G18" s="24">
        <v>225072</v>
      </c>
      <c r="H18" s="25">
        <v>1731320</v>
      </c>
      <c r="I18" s="24">
        <f>+F18-H18</f>
        <v>4668680</v>
      </c>
      <c r="J18" s="27">
        <f t="shared" si="0"/>
        <v>44556</v>
      </c>
    </row>
    <row r="19" spans="1:10" ht="15" customHeight="1" x14ac:dyDescent="0.25">
      <c r="A19" s="23" t="s">
        <v>42</v>
      </c>
      <c r="B19" s="22">
        <v>44466</v>
      </c>
      <c r="C19" s="23" t="s">
        <v>11</v>
      </c>
      <c r="D19" s="21" t="s">
        <v>6</v>
      </c>
      <c r="E19" s="9" t="s">
        <v>7</v>
      </c>
      <c r="F19" s="24">
        <v>6400000</v>
      </c>
      <c r="G19" s="24">
        <v>150048</v>
      </c>
      <c r="H19" s="25"/>
      <c r="I19" s="24"/>
      <c r="J19" s="27">
        <f t="shared" si="0"/>
        <v>44556</v>
      </c>
    </row>
    <row r="20" spans="1:10" ht="15" customHeight="1" x14ac:dyDescent="0.25">
      <c r="A20" s="23" t="s">
        <v>46</v>
      </c>
      <c r="B20" s="22">
        <v>44468</v>
      </c>
      <c r="C20" s="23" t="s">
        <v>43</v>
      </c>
      <c r="D20" s="21" t="s">
        <v>6</v>
      </c>
      <c r="E20" s="9" t="s">
        <v>17</v>
      </c>
      <c r="F20" s="24">
        <v>10400000</v>
      </c>
      <c r="G20" s="24">
        <v>487656</v>
      </c>
      <c r="H20" s="26">
        <v>3252750</v>
      </c>
      <c r="I20" s="24">
        <f>+F20-H20</f>
        <v>7147250</v>
      </c>
      <c r="J20" s="27">
        <f t="shared" si="0"/>
        <v>44558</v>
      </c>
    </row>
    <row r="21" spans="1:10" ht="15" customHeight="1" x14ac:dyDescent="0.25">
      <c r="A21" s="23" t="s">
        <v>55</v>
      </c>
      <c r="B21" s="22">
        <v>44474</v>
      </c>
      <c r="C21" s="23" t="s">
        <v>31</v>
      </c>
      <c r="D21" s="21" t="s">
        <v>6</v>
      </c>
      <c r="E21" s="9" t="s">
        <v>7</v>
      </c>
      <c r="F21" s="24">
        <v>14656864.199999999</v>
      </c>
      <c r="G21" s="24">
        <v>623412.68000000005</v>
      </c>
      <c r="H21" s="25">
        <v>9510192.4600000009</v>
      </c>
      <c r="I21" s="24">
        <f>+F21-H21</f>
        <v>5146671.7399999984</v>
      </c>
      <c r="J21" s="27">
        <f t="shared" si="0"/>
        <v>44564</v>
      </c>
    </row>
    <row r="22" spans="1:10" ht="15" customHeight="1" x14ac:dyDescent="0.25">
      <c r="A22" s="23" t="s">
        <v>56</v>
      </c>
      <c r="B22" s="22">
        <v>44474</v>
      </c>
      <c r="C22" s="23" t="s">
        <v>84</v>
      </c>
      <c r="D22" s="21" t="s">
        <v>6</v>
      </c>
      <c r="E22" s="9" t="s">
        <v>7</v>
      </c>
      <c r="F22" s="24">
        <v>5640000</v>
      </c>
      <c r="G22" s="24">
        <v>290295.21999999997</v>
      </c>
      <c r="H22" s="25">
        <v>4499400</v>
      </c>
      <c r="I22" s="24">
        <f>+F22-H22</f>
        <v>1140600</v>
      </c>
      <c r="J22" s="27">
        <f t="shared" si="0"/>
        <v>44564</v>
      </c>
    </row>
    <row r="23" spans="1:10" ht="15" customHeight="1" x14ac:dyDescent="0.25">
      <c r="A23" s="23" t="s">
        <v>57</v>
      </c>
      <c r="B23" s="22">
        <v>44476</v>
      </c>
      <c r="C23" s="23" t="s">
        <v>85</v>
      </c>
      <c r="D23" s="21" t="s">
        <v>6</v>
      </c>
      <c r="E23" s="9" t="s">
        <v>7</v>
      </c>
      <c r="F23" s="24">
        <v>1250000</v>
      </c>
      <c r="G23" s="24">
        <v>750000</v>
      </c>
      <c r="H23" s="25"/>
      <c r="I23" s="24"/>
      <c r="J23" s="27">
        <f t="shared" si="0"/>
        <v>44566</v>
      </c>
    </row>
    <row r="24" spans="1:10" ht="15" customHeight="1" x14ac:dyDescent="0.25">
      <c r="A24" s="23" t="s">
        <v>58</v>
      </c>
      <c r="B24" s="22">
        <v>44476</v>
      </c>
      <c r="C24" s="23" t="s">
        <v>85</v>
      </c>
      <c r="D24" s="21" t="s">
        <v>6</v>
      </c>
      <c r="E24" s="9" t="s">
        <v>7</v>
      </c>
      <c r="F24" s="24">
        <v>1000000</v>
      </c>
      <c r="G24" s="24">
        <v>1000000</v>
      </c>
      <c r="H24" s="25"/>
      <c r="I24" s="24"/>
      <c r="J24" s="27">
        <f t="shared" si="0"/>
        <v>44566</v>
      </c>
    </row>
    <row r="25" spans="1:10" ht="15" customHeight="1" x14ac:dyDescent="0.25">
      <c r="A25" s="23" t="s">
        <v>59</v>
      </c>
      <c r="B25" s="22">
        <v>44482</v>
      </c>
      <c r="C25" s="23" t="s">
        <v>85</v>
      </c>
      <c r="D25" s="21" t="s">
        <v>6</v>
      </c>
      <c r="E25" s="9" t="s">
        <v>7</v>
      </c>
      <c r="F25" s="24">
        <v>5655000</v>
      </c>
      <c r="G25" s="24">
        <v>833040</v>
      </c>
      <c r="H25" s="25">
        <v>2094300</v>
      </c>
      <c r="I25" s="24">
        <f>+F25-G25</f>
        <v>4821960</v>
      </c>
      <c r="J25" s="27">
        <f t="shared" si="0"/>
        <v>44572</v>
      </c>
    </row>
    <row r="26" spans="1:10" ht="15" customHeight="1" x14ac:dyDescent="0.25">
      <c r="A26" s="23" t="s">
        <v>60</v>
      </c>
      <c r="B26" s="22">
        <v>44482</v>
      </c>
      <c r="C26" s="23" t="s">
        <v>86</v>
      </c>
      <c r="D26" s="21" t="s">
        <v>6</v>
      </c>
      <c r="E26" s="9" t="s">
        <v>7</v>
      </c>
      <c r="F26" s="24">
        <v>4000000</v>
      </c>
      <c r="G26" s="24">
        <v>162240</v>
      </c>
      <c r="H26" s="25"/>
      <c r="I26" s="24"/>
      <c r="J26" s="27">
        <f t="shared" si="0"/>
        <v>44572</v>
      </c>
    </row>
    <row r="27" spans="1:10" ht="15" customHeight="1" x14ac:dyDescent="0.25">
      <c r="A27" s="23" t="s">
        <v>61</v>
      </c>
      <c r="B27" s="22">
        <v>44483</v>
      </c>
      <c r="C27" s="23" t="s">
        <v>47</v>
      </c>
      <c r="D27" s="21" t="s">
        <v>6</v>
      </c>
      <c r="E27" s="9" t="s">
        <v>7</v>
      </c>
      <c r="F27" s="24">
        <v>9200000</v>
      </c>
      <c r="G27" s="24">
        <v>245352</v>
      </c>
      <c r="H27" s="26">
        <v>1628394</v>
      </c>
      <c r="I27" s="24">
        <f>+F27-H27</f>
        <v>7571606</v>
      </c>
      <c r="J27" s="27">
        <f t="shared" si="0"/>
        <v>44573</v>
      </c>
    </row>
    <row r="28" spans="1:10" ht="15" customHeight="1" x14ac:dyDescent="0.25">
      <c r="A28" s="23" t="s">
        <v>62</v>
      </c>
      <c r="B28" s="22">
        <v>44483</v>
      </c>
      <c r="C28" s="23" t="s">
        <v>47</v>
      </c>
      <c r="D28" s="21" t="s">
        <v>6</v>
      </c>
      <c r="E28" s="9" t="s">
        <v>48</v>
      </c>
      <c r="F28" s="24">
        <v>8400000</v>
      </c>
      <c r="G28" s="24">
        <v>119952</v>
      </c>
      <c r="H28" s="26">
        <v>2700348</v>
      </c>
      <c r="I28" s="24">
        <f>+F28-H28</f>
        <v>5699652</v>
      </c>
      <c r="J28" s="27">
        <f t="shared" si="0"/>
        <v>44573</v>
      </c>
    </row>
    <row r="29" spans="1:10" s="16" customFormat="1" ht="15" customHeight="1" x14ac:dyDescent="0.25">
      <c r="A29" s="23" t="s">
        <v>63</v>
      </c>
      <c r="B29" s="22">
        <v>44483</v>
      </c>
      <c r="C29" s="23" t="s">
        <v>47</v>
      </c>
      <c r="D29" s="21" t="s">
        <v>6</v>
      </c>
      <c r="E29" s="9" t="s">
        <v>7</v>
      </c>
      <c r="F29" s="24">
        <v>8400000</v>
      </c>
      <c r="G29" s="24">
        <v>187884</v>
      </c>
      <c r="H29" s="25"/>
      <c r="I29" s="24"/>
      <c r="J29" s="27">
        <f t="shared" si="0"/>
        <v>44573</v>
      </c>
    </row>
    <row r="30" spans="1:10" ht="15" customHeight="1" x14ac:dyDescent="0.25">
      <c r="A30" s="23" t="s">
        <v>64</v>
      </c>
      <c r="B30" s="22">
        <v>44488</v>
      </c>
      <c r="C30" s="23" t="s">
        <v>16</v>
      </c>
      <c r="D30" s="21" t="s">
        <v>6</v>
      </c>
      <c r="E30" s="9" t="s">
        <v>7</v>
      </c>
      <c r="F30" s="24">
        <v>30800000</v>
      </c>
      <c r="G30" s="24">
        <v>450234.4</v>
      </c>
      <c r="H30" s="25">
        <v>10334991</v>
      </c>
      <c r="I30" s="24">
        <f>+F30-H30</f>
        <v>20465009</v>
      </c>
      <c r="J30" s="27">
        <f t="shared" si="0"/>
        <v>44578</v>
      </c>
    </row>
    <row r="31" spans="1:10" ht="15" customHeight="1" x14ac:dyDescent="0.25">
      <c r="A31" s="23" t="s">
        <v>65</v>
      </c>
      <c r="B31" s="22">
        <v>44488</v>
      </c>
      <c r="C31" s="23" t="s">
        <v>16</v>
      </c>
      <c r="D31" s="12" t="s">
        <v>6</v>
      </c>
      <c r="E31" s="13" t="s">
        <v>7</v>
      </c>
      <c r="F31" s="24">
        <v>9600000</v>
      </c>
      <c r="G31" s="24">
        <v>139150.39999999999</v>
      </c>
      <c r="H31" s="14">
        <v>2422655.6</v>
      </c>
      <c r="I31" s="24">
        <f>+F31-H31</f>
        <v>7177344.4000000004</v>
      </c>
      <c r="J31" s="15">
        <f t="shared" si="0"/>
        <v>44578</v>
      </c>
    </row>
    <row r="32" spans="1:10" ht="15" customHeight="1" x14ac:dyDescent="0.25">
      <c r="A32" s="23" t="s">
        <v>66</v>
      </c>
      <c r="B32" s="22">
        <v>44488</v>
      </c>
      <c r="C32" s="23" t="s">
        <v>12</v>
      </c>
      <c r="D32" s="21" t="s">
        <v>6</v>
      </c>
      <c r="E32" s="9" t="s">
        <v>7</v>
      </c>
      <c r="F32" s="24">
        <v>6400000</v>
      </c>
      <c r="G32" s="24">
        <v>112127</v>
      </c>
      <c r="H32" s="25">
        <v>588100</v>
      </c>
      <c r="I32" s="24">
        <f>+F32-H32</f>
        <v>5811900</v>
      </c>
      <c r="J32" s="27">
        <f t="shared" si="0"/>
        <v>44578</v>
      </c>
    </row>
    <row r="33" spans="1:10" ht="15" customHeight="1" x14ac:dyDescent="0.25">
      <c r="A33" s="23" t="s">
        <v>67</v>
      </c>
      <c r="B33" s="22">
        <v>44490</v>
      </c>
      <c r="C33" s="23" t="s">
        <v>95</v>
      </c>
      <c r="D33" s="21" t="s">
        <v>6</v>
      </c>
      <c r="E33" s="9" t="s">
        <v>17</v>
      </c>
      <c r="F33" s="24">
        <v>1540125</v>
      </c>
      <c r="G33" s="24">
        <v>924075</v>
      </c>
      <c r="H33" s="25"/>
      <c r="I33" s="24"/>
      <c r="J33" s="27">
        <f t="shared" si="0"/>
        <v>44580</v>
      </c>
    </row>
    <row r="34" spans="1:10" ht="15" customHeight="1" x14ac:dyDescent="0.25">
      <c r="A34" s="23" t="s">
        <v>68</v>
      </c>
      <c r="B34" s="22">
        <v>44490</v>
      </c>
      <c r="C34" s="23" t="s">
        <v>15</v>
      </c>
      <c r="D34" s="21" t="s">
        <v>6</v>
      </c>
      <c r="E34" s="9" t="s">
        <v>7</v>
      </c>
      <c r="F34" s="24">
        <v>12400000</v>
      </c>
      <c r="G34" s="24">
        <v>577200</v>
      </c>
      <c r="H34" s="26">
        <v>8242800</v>
      </c>
      <c r="I34" s="24">
        <f>+F34-H34</f>
        <v>4157200</v>
      </c>
      <c r="J34" s="27">
        <f t="shared" si="0"/>
        <v>44580</v>
      </c>
    </row>
    <row r="35" spans="1:10" ht="15" customHeight="1" x14ac:dyDescent="0.25">
      <c r="A35" s="23" t="s">
        <v>69</v>
      </c>
      <c r="B35" s="22">
        <v>44490</v>
      </c>
      <c r="C35" s="23" t="s">
        <v>15</v>
      </c>
      <c r="D35" s="21" t="s">
        <v>6</v>
      </c>
      <c r="E35" s="9" t="s">
        <v>44</v>
      </c>
      <c r="F35" s="24">
        <v>13600000</v>
      </c>
      <c r="G35" s="24">
        <v>323100</v>
      </c>
      <c r="H35" s="26">
        <v>6956900</v>
      </c>
      <c r="I35" s="24">
        <f>+F35-H35</f>
        <v>6643100</v>
      </c>
      <c r="J35" s="27">
        <f t="shared" si="0"/>
        <v>44580</v>
      </c>
    </row>
    <row r="36" spans="1:10" ht="15" customHeight="1" x14ac:dyDescent="0.25">
      <c r="A36" s="23" t="s">
        <v>73</v>
      </c>
      <c r="B36" s="22">
        <v>44490</v>
      </c>
      <c r="C36" s="23" t="s">
        <v>15</v>
      </c>
      <c r="D36" s="21" t="s">
        <v>6</v>
      </c>
      <c r="E36" s="9" t="s">
        <v>51</v>
      </c>
      <c r="F36" s="24">
        <v>11600000</v>
      </c>
      <c r="G36" s="24">
        <v>613080</v>
      </c>
      <c r="H36" s="26"/>
      <c r="I36" s="24"/>
      <c r="J36" s="27">
        <f t="shared" si="0"/>
        <v>44580</v>
      </c>
    </row>
    <row r="37" spans="1:10" ht="15" customHeight="1" x14ac:dyDescent="0.25">
      <c r="A37" s="23" t="s">
        <v>70</v>
      </c>
      <c r="B37" s="22">
        <v>44494</v>
      </c>
      <c r="C37" s="23" t="s">
        <v>87</v>
      </c>
      <c r="D37" s="21" t="s">
        <v>6</v>
      </c>
      <c r="E37" s="9" t="s">
        <v>49</v>
      </c>
      <c r="F37" s="24">
        <v>5400000</v>
      </c>
      <c r="G37" s="24">
        <v>887500</v>
      </c>
      <c r="H37" s="26">
        <v>1721100</v>
      </c>
      <c r="I37" s="24">
        <f>+F37-H37</f>
        <v>3678900</v>
      </c>
      <c r="J37" s="27">
        <f t="shared" si="0"/>
        <v>44584</v>
      </c>
    </row>
    <row r="38" spans="1:10" ht="15" customHeight="1" x14ac:dyDescent="0.25">
      <c r="A38" s="23" t="s">
        <v>71</v>
      </c>
      <c r="B38" s="22">
        <v>44494</v>
      </c>
      <c r="C38" s="23" t="s">
        <v>15</v>
      </c>
      <c r="D38" s="21" t="s">
        <v>6</v>
      </c>
      <c r="E38" s="9" t="s">
        <v>21</v>
      </c>
      <c r="F38" s="24">
        <v>11600000</v>
      </c>
      <c r="G38" s="24">
        <v>497400</v>
      </c>
      <c r="H38" s="26">
        <v>663200</v>
      </c>
      <c r="I38" s="24">
        <f>+F38-H38</f>
        <v>10936800</v>
      </c>
      <c r="J38" s="27">
        <f t="shared" si="0"/>
        <v>44584</v>
      </c>
    </row>
    <row r="39" spans="1:10" ht="15" customHeight="1" x14ac:dyDescent="0.25">
      <c r="A39" s="23" t="s">
        <v>72</v>
      </c>
      <c r="B39" s="22">
        <v>44496</v>
      </c>
      <c r="C39" s="23" t="s">
        <v>15</v>
      </c>
      <c r="D39" s="21" t="s">
        <v>6</v>
      </c>
      <c r="E39" s="9" t="s">
        <v>50</v>
      </c>
      <c r="F39" s="24">
        <v>15924633.6</v>
      </c>
      <c r="G39" s="24">
        <v>936000</v>
      </c>
      <c r="H39" s="26"/>
      <c r="I39" s="24"/>
      <c r="J39" s="27">
        <f t="shared" ref="J39:J55" si="2">B39+90</f>
        <v>44586</v>
      </c>
    </row>
    <row r="40" spans="1:10" ht="15" customHeight="1" x14ac:dyDescent="0.25">
      <c r="A40" s="23" t="s">
        <v>74</v>
      </c>
      <c r="B40" s="22">
        <v>44496</v>
      </c>
      <c r="C40" s="23" t="s">
        <v>15</v>
      </c>
      <c r="D40" s="21" t="s">
        <v>6</v>
      </c>
      <c r="E40" s="9" t="s">
        <v>22</v>
      </c>
      <c r="F40" s="24">
        <v>15924633.6</v>
      </c>
      <c r="G40" s="24">
        <v>2843223.55</v>
      </c>
      <c r="H40" s="26"/>
      <c r="I40" s="24"/>
      <c r="J40" s="27">
        <f t="shared" si="2"/>
        <v>44586</v>
      </c>
    </row>
    <row r="41" spans="1:10" ht="15" customHeight="1" x14ac:dyDescent="0.25">
      <c r="A41" s="23" t="s">
        <v>75</v>
      </c>
      <c r="B41" s="22">
        <v>44496</v>
      </c>
      <c r="C41" s="23" t="s">
        <v>15</v>
      </c>
      <c r="D41" s="21" t="s">
        <v>6</v>
      </c>
      <c r="E41" s="9" t="s">
        <v>52</v>
      </c>
      <c r="F41" s="24">
        <v>15924633.6</v>
      </c>
      <c r="G41" s="24">
        <v>1765718.14</v>
      </c>
      <c r="H41" s="26"/>
      <c r="I41" s="24"/>
      <c r="J41" s="27">
        <f t="shared" si="2"/>
        <v>44586</v>
      </c>
    </row>
    <row r="42" spans="1:10" ht="15" customHeight="1" x14ac:dyDescent="0.25">
      <c r="A42" s="23" t="s">
        <v>76</v>
      </c>
      <c r="B42" s="22">
        <v>44496</v>
      </c>
      <c r="C42" s="23" t="s">
        <v>15</v>
      </c>
      <c r="D42" s="21" t="s">
        <v>6</v>
      </c>
      <c r="E42" s="9" t="s">
        <v>22</v>
      </c>
      <c r="F42" s="24">
        <v>15924633.6</v>
      </c>
      <c r="G42" s="24">
        <v>2612785.63</v>
      </c>
      <c r="H42" s="25"/>
      <c r="I42" s="24"/>
      <c r="J42" s="27">
        <f t="shared" si="2"/>
        <v>44586</v>
      </c>
    </row>
    <row r="43" spans="1:10" ht="15" customHeight="1" x14ac:dyDescent="0.25">
      <c r="A43" s="23" t="s">
        <v>82</v>
      </c>
      <c r="B43" s="22">
        <v>44496</v>
      </c>
      <c r="C43" s="23" t="s">
        <v>15</v>
      </c>
      <c r="D43" s="21" t="s">
        <v>6</v>
      </c>
      <c r="E43" s="9" t="s">
        <v>7</v>
      </c>
      <c r="F43" s="24">
        <v>15924633.6</v>
      </c>
      <c r="G43" s="24">
        <v>1895482.37</v>
      </c>
      <c r="H43" s="26"/>
      <c r="I43" s="24"/>
      <c r="J43" s="27">
        <f t="shared" si="2"/>
        <v>44586</v>
      </c>
    </row>
    <row r="44" spans="1:10" ht="15" customHeight="1" x14ac:dyDescent="0.25">
      <c r="A44" s="23" t="s">
        <v>83</v>
      </c>
      <c r="B44" s="22">
        <v>44496</v>
      </c>
      <c r="C44" s="23" t="s">
        <v>15</v>
      </c>
      <c r="D44" s="21" t="s">
        <v>6</v>
      </c>
      <c r="E44" s="9" t="s">
        <v>45</v>
      </c>
      <c r="F44" s="24">
        <v>15924633.6</v>
      </c>
      <c r="G44" s="24">
        <v>2648577.2200000002</v>
      </c>
      <c r="H44" s="26"/>
      <c r="I44" s="24"/>
      <c r="J44" s="27">
        <f t="shared" si="2"/>
        <v>44586</v>
      </c>
    </row>
    <row r="45" spans="1:10" s="20" customFormat="1" ht="15" customHeight="1" x14ac:dyDescent="0.25">
      <c r="A45" s="23" t="s">
        <v>93</v>
      </c>
      <c r="B45" s="22">
        <v>44497</v>
      </c>
      <c r="C45" s="23" t="s">
        <v>15</v>
      </c>
      <c r="D45" s="21" t="s">
        <v>6</v>
      </c>
      <c r="E45" s="9" t="s">
        <v>20</v>
      </c>
      <c r="F45" s="24">
        <v>8034628</v>
      </c>
      <c r="G45" s="24">
        <v>1760525.76</v>
      </c>
      <c r="H45" s="25"/>
      <c r="I45" s="24"/>
      <c r="J45" s="27">
        <f t="shared" si="2"/>
        <v>44587</v>
      </c>
    </row>
    <row r="46" spans="1:10" s="20" customFormat="1" ht="15" customHeight="1" x14ac:dyDescent="0.25">
      <c r="A46" s="23" t="s">
        <v>77</v>
      </c>
      <c r="B46" s="22">
        <v>44497</v>
      </c>
      <c r="C46" s="23" t="s">
        <v>15</v>
      </c>
      <c r="D46" s="21" t="s">
        <v>6</v>
      </c>
      <c r="E46" s="9" t="s">
        <v>19</v>
      </c>
      <c r="F46" s="24">
        <v>8034628</v>
      </c>
      <c r="G46" s="24">
        <v>1173683.8400000001</v>
      </c>
      <c r="H46" s="25"/>
      <c r="I46" s="24"/>
      <c r="J46" s="27">
        <f t="shared" si="2"/>
        <v>44587</v>
      </c>
    </row>
    <row r="47" spans="1:10" s="20" customFormat="1" ht="15" customHeight="1" x14ac:dyDescent="0.25">
      <c r="A47" s="23" t="s">
        <v>96</v>
      </c>
      <c r="B47" s="22">
        <v>44497</v>
      </c>
      <c r="C47" s="23" t="s">
        <v>15</v>
      </c>
      <c r="D47" s="21" t="s">
        <v>6</v>
      </c>
      <c r="E47" s="9" t="s">
        <v>18</v>
      </c>
      <c r="F47" s="24">
        <v>8034628</v>
      </c>
      <c r="G47" s="24">
        <v>1409972.62</v>
      </c>
      <c r="H47" s="25"/>
      <c r="I47" s="24"/>
      <c r="J47" s="27">
        <f t="shared" si="2"/>
        <v>44587</v>
      </c>
    </row>
    <row r="48" spans="1:10" s="20" customFormat="1" ht="15" customHeight="1" x14ac:dyDescent="0.25">
      <c r="A48" s="23" t="s">
        <v>78</v>
      </c>
      <c r="B48" s="22">
        <v>44497</v>
      </c>
      <c r="C48" s="23" t="s">
        <v>15</v>
      </c>
      <c r="D48" s="21" t="s">
        <v>6</v>
      </c>
      <c r="E48" s="9" t="s">
        <v>7</v>
      </c>
      <c r="F48" s="24">
        <v>8034628</v>
      </c>
      <c r="G48" s="24">
        <v>939981.74</v>
      </c>
      <c r="H48" s="18"/>
      <c r="I48" s="24"/>
      <c r="J48" s="27">
        <f t="shared" si="2"/>
        <v>44587</v>
      </c>
    </row>
    <row r="49" spans="1:10" s="20" customFormat="1" ht="15" customHeight="1" x14ac:dyDescent="0.25">
      <c r="A49" s="23" t="s">
        <v>79</v>
      </c>
      <c r="B49" s="22">
        <v>44497</v>
      </c>
      <c r="C49" s="23" t="s">
        <v>15</v>
      </c>
      <c r="D49" s="21" t="s">
        <v>6</v>
      </c>
      <c r="E49" s="9" t="s">
        <v>7</v>
      </c>
      <c r="F49" s="24">
        <v>8034628</v>
      </c>
      <c r="G49" s="24">
        <v>1573772.62</v>
      </c>
      <c r="H49" s="9"/>
      <c r="I49" s="24"/>
      <c r="J49" s="27">
        <f t="shared" si="2"/>
        <v>44587</v>
      </c>
    </row>
    <row r="50" spans="1:10" s="20" customFormat="1" ht="15" customHeight="1" x14ac:dyDescent="0.25">
      <c r="A50" s="23" t="s">
        <v>80</v>
      </c>
      <c r="B50" s="22">
        <v>44497</v>
      </c>
      <c r="C50" s="23" t="s">
        <v>15</v>
      </c>
      <c r="D50" s="21" t="s">
        <v>6</v>
      </c>
      <c r="E50" s="9" t="s">
        <v>7</v>
      </c>
      <c r="F50" s="24">
        <v>6800000</v>
      </c>
      <c r="G50" s="24">
        <v>396102</v>
      </c>
      <c r="H50" s="25">
        <v>1700212</v>
      </c>
      <c r="I50" s="24">
        <f>+F50-H50</f>
        <v>5099788</v>
      </c>
      <c r="J50" s="27">
        <f t="shared" si="2"/>
        <v>44587</v>
      </c>
    </row>
    <row r="51" spans="1:10" s="20" customFormat="1" ht="15" customHeight="1" x14ac:dyDescent="0.25">
      <c r="A51" s="23" t="s">
        <v>90</v>
      </c>
      <c r="B51" s="22">
        <v>44497</v>
      </c>
      <c r="C51" s="23" t="s">
        <v>15</v>
      </c>
      <c r="D51" s="21" t="s">
        <v>6</v>
      </c>
      <c r="E51" s="9" t="s">
        <v>19</v>
      </c>
      <c r="F51" s="24">
        <v>6800000</v>
      </c>
      <c r="G51" s="24">
        <v>264068</v>
      </c>
      <c r="H51" s="26"/>
      <c r="I51" s="24"/>
      <c r="J51" s="27">
        <f t="shared" si="2"/>
        <v>44587</v>
      </c>
    </row>
    <row r="52" spans="1:10" s="20" customFormat="1" ht="15" customHeight="1" x14ac:dyDescent="0.25">
      <c r="A52" s="23" t="s">
        <v>89</v>
      </c>
      <c r="B52" s="22">
        <v>44497</v>
      </c>
      <c r="C52" s="23" t="s">
        <v>15</v>
      </c>
      <c r="D52" s="21" t="s">
        <v>6</v>
      </c>
      <c r="E52" s="9" t="s">
        <v>20</v>
      </c>
      <c r="F52" s="24">
        <v>6800000</v>
      </c>
      <c r="G52" s="24">
        <v>168726</v>
      </c>
      <c r="H52" s="26"/>
      <c r="I52" s="24"/>
      <c r="J52" s="27">
        <f t="shared" si="2"/>
        <v>44587</v>
      </c>
    </row>
    <row r="53" spans="1:10" s="20" customFormat="1" ht="15" customHeight="1" x14ac:dyDescent="0.25">
      <c r="A53" s="23" t="s">
        <v>91</v>
      </c>
      <c r="B53" s="22">
        <v>44497</v>
      </c>
      <c r="C53" s="23" t="s">
        <v>15</v>
      </c>
      <c r="D53" s="21" t="s">
        <v>6</v>
      </c>
      <c r="E53" s="9" t="s">
        <v>53</v>
      </c>
      <c r="F53" s="24">
        <v>6800000</v>
      </c>
      <c r="G53" s="24">
        <v>112484</v>
      </c>
      <c r="H53" s="26"/>
      <c r="I53" s="24"/>
      <c r="J53" s="27">
        <f t="shared" si="2"/>
        <v>44587</v>
      </c>
    </row>
    <row r="54" spans="1:10" s="20" customFormat="1" ht="15" customHeight="1" x14ac:dyDescent="0.25">
      <c r="A54" s="23" t="s">
        <v>92</v>
      </c>
      <c r="B54" s="22">
        <v>44497</v>
      </c>
      <c r="C54" s="23" t="s">
        <v>15</v>
      </c>
      <c r="D54" s="21" t="s">
        <v>6</v>
      </c>
      <c r="E54" s="9" t="s">
        <v>54</v>
      </c>
      <c r="F54" s="24">
        <v>6800000</v>
      </c>
      <c r="G54" s="24">
        <v>384647</v>
      </c>
      <c r="H54" s="26"/>
      <c r="I54" s="24"/>
      <c r="J54" s="27">
        <f t="shared" si="2"/>
        <v>44587</v>
      </c>
    </row>
    <row r="55" spans="1:10" s="20" customFormat="1" ht="15" customHeight="1" thickBot="1" x14ac:dyDescent="0.3">
      <c r="A55" s="23" t="s">
        <v>81</v>
      </c>
      <c r="B55" s="22">
        <v>44498</v>
      </c>
      <c r="C55" s="23" t="s">
        <v>88</v>
      </c>
      <c r="D55" s="21" t="s">
        <v>6</v>
      </c>
      <c r="E55" s="9" t="s">
        <v>21</v>
      </c>
      <c r="F55" s="24">
        <v>4164000</v>
      </c>
      <c r="G55" s="24">
        <v>2483650</v>
      </c>
      <c r="H55" s="18">
        <v>1509792</v>
      </c>
      <c r="I55" s="24">
        <f>+F55-H55</f>
        <v>2654208</v>
      </c>
      <c r="J55" s="27">
        <f t="shared" si="2"/>
        <v>44588</v>
      </c>
    </row>
    <row r="56" spans="1:10" ht="15.75" thickBot="1" x14ac:dyDescent="0.3">
      <c r="A56" s="3"/>
      <c r="B56" s="4"/>
      <c r="C56" s="4"/>
      <c r="D56" s="7" t="s">
        <v>8</v>
      </c>
      <c r="E56" s="8"/>
      <c r="F56" s="17">
        <f>SUM(F7:F55)</f>
        <v>476335511.42000014</v>
      </c>
      <c r="G56" s="17">
        <f>SUM(G7:G55)</f>
        <v>37197629.630000003</v>
      </c>
      <c r="H56" s="17">
        <f>SUM(H7:H55)</f>
        <v>88468088.099999994</v>
      </c>
      <c r="I56" s="6">
        <f>SUM(I7:I55)</f>
        <v>142017616.72</v>
      </c>
      <c r="J56" s="5"/>
    </row>
    <row r="57" spans="1:10" x14ac:dyDescent="0.25">
      <c r="C57" s="2" t="s">
        <v>32</v>
      </c>
    </row>
    <row r="58" spans="1:10" s="20" customFormat="1" x14ac:dyDescent="0.25">
      <c r="C58" s="2"/>
    </row>
    <row r="59" spans="1:10" x14ac:dyDescent="0.25">
      <c r="C59" s="1" t="s">
        <v>13</v>
      </c>
    </row>
    <row r="60" spans="1:10" x14ac:dyDescent="0.25">
      <c r="C60" s="2" t="s">
        <v>10</v>
      </c>
    </row>
  </sheetData>
  <autoFilter ref="A6:J55" xr:uid="{739D1524-7273-4FCD-9DFF-6FDB441C448E}">
    <sortState xmlns:xlrd2="http://schemas.microsoft.com/office/spreadsheetml/2017/richdata2" ref="A7:J55">
      <sortCondition ref="B6:B55"/>
    </sortState>
  </autoFilter>
  <mergeCells count="3">
    <mergeCell ref="B2:I2"/>
    <mergeCell ref="B3:I3"/>
    <mergeCell ref="A5:J5"/>
  </mergeCells>
  <phoneticPr fontId="21" type="noConversion"/>
  <pageMargins left="0.70866141732283472" right="0.70866141732283472" top="0.74803149606299213" bottom="0.74803149606299213" header="0.31496062992125984" footer="0.31496062992125984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30-09-2021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Greisy Santana</dc:creator>
  <cp:lastModifiedBy>María de León Bautista</cp:lastModifiedBy>
  <cp:lastPrinted>2021-11-03T17:38:14Z</cp:lastPrinted>
  <dcterms:created xsi:type="dcterms:W3CDTF">2017-10-11T14:52:29Z</dcterms:created>
  <dcterms:modified xsi:type="dcterms:W3CDTF">2021-11-03T17:38:56Z</dcterms:modified>
</cp:coreProperties>
</file>