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SERVIDOR-SCAT\ControldePagos\REPORTE CUENTAS POR PAGAR TRANSPARENCIA\TRANSPARENCIA\2021\"/>
    </mc:Choice>
  </mc:AlternateContent>
  <xr:revisionPtr revIDLastSave="0" documentId="13_ncr:1_{82C2AA47-7DAA-424F-801D-66F3A870FD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1-09-2021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9" l="1"/>
  <c r="H54" i="19"/>
  <c r="G54" i="19"/>
  <c r="I13" i="19" l="1"/>
  <c r="J13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9" i="19"/>
  <c r="I41" i="19"/>
  <c r="I42" i="19"/>
  <c r="I44" i="19"/>
  <c r="I45" i="19"/>
  <c r="I46" i="19"/>
  <c r="I47" i="19"/>
  <c r="I48" i="19"/>
  <c r="I49" i="19"/>
  <c r="I50" i="19"/>
  <c r="I51" i="19"/>
  <c r="I12" i="19"/>
  <c r="I11" i="19"/>
  <c r="I10" i="19" l="1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2" i="19"/>
  <c r="J11" i="19"/>
  <c r="J10" i="19"/>
  <c r="J9" i="19"/>
  <c r="I54" i="19" l="1"/>
</calcChain>
</file>

<file path=xl/sharedStrings.xml><?xml version="1.0" encoding="utf-8"?>
<sst xmlns="http://schemas.openxmlformats.org/spreadsheetml/2006/main" count="189" uniqueCount="86">
  <si>
    <t>Factura NCF</t>
  </si>
  <si>
    <t>Concepto</t>
  </si>
  <si>
    <t>INSTITUTO NACIONAL DE FORMACION Y CAPACITACION DEL MAGISTERIO</t>
  </si>
  <si>
    <t>INAFOCAM</t>
  </si>
  <si>
    <t>Fecha</t>
  </si>
  <si>
    <t>Suplidor</t>
  </si>
  <si>
    <t>Beca estudiantes</t>
  </si>
  <si>
    <t>2.4.1.4.01</t>
  </si>
  <si>
    <t xml:space="preserve">Total </t>
  </si>
  <si>
    <t>Código objetal</t>
  </si>
  <si>
    <t>ENCARGADA DIVISION GESTION DE PAGOS PROGRAMAS FORMATIVOS</t>
  </si>
  <si>
    <t>Universidad APEC</t>
  </si>
  <si>
    <t>MARIA YSOLINA ALCANTARA, Ma</t>
  </si>
  <si>
    <t>Fecha Límite de Pago</t>
  </si>
  <si>
    <t>B1500001873</t>
  </si>
  <si>
    <t>B1500001874</t>
  </si>
  <si>
    <t>B1500001876</t>
  </si>
  <si>
    <t>B1800001872</t>
  </si>
  <si>
    <t>B1500001867</t>
  </si>
  <si>
    <t>B1500001875</t>
  </si>
  <si>
    <t>B1500001868</t>
  </si>
  <si>
    <t>Pontificia Universidad Catolica Madre y Maestra</t>
  </si>
  <si>
    <t>Universidad Catolica Tecnologica de Barahona</t>
  </si>
  <si>
    <t>Universidad Instituto Cultural Dominico Americano</t>
  </si>
  <si>
    <t>Instituto Tecnologico de Santo Domingo</t>
  </si>
  <si>
    <t>Universidad Tenologica de Santiago</t>
  </si>
  <si>
    <t>B1500001871</t>
  </si>
  <si>
    <t>B1500001532</t>
  </si>
  <si>
    <t>B1500001533</t>
  </si>
  <si>
    <t>B1500001861</t>
  </si>
  <si>
    <t>B1500001863</t>
  </si>
  <si>
    <t>B1500001531</t>
  </si>
  <si>
    <t>B1500001530</t>
  </si>
  <si>
    <t>B1500001849</t>
  </si>
  <si>
    <t>B1500001538</t>
  </si>
  <si>
    <t>B1500001540</t>
  </si>
  <si>
    <t>B1500001900</t>
  </si>
  <si>
    <t>B1500001859</t>
  </si>
  <si>
    <t>B1500000271</t>
  </si>
  <si>
    <t>B1500001857</t>
  </si>
  <si>
    <t>B1500001855</t>
  </si>
  <si>
    <t>B1500000060</t>
  </si>
  <si>
    <t>2.4.1.4.02</t>
  </si>
  <si>
    <t>2.4.1.4.04</t>
  </si>
  <si>
    <t>2.4.1.4.05</t>
  </si>
  <si>
    <t>2.4.1.4.06</t>
  </si>
  <si>
    <t>2.4.1.4.07</t>
  </si>
  <si>
    <t>2.4.1.4.08</t>
  </si>
  <si>
    <t>2.4.1.4.10</t>
  </si>
  <si>
    <t>2.4.1.4.11</t>
  </si>
  <si>
    <t>2.4.1.4.13</t>
  </si>
  <si>
    <t>2.4.1.4.15</t>
  </si>
  <si>
    <t>B1500001582</t>
  </si>
  <si>
    <t>B1500000161</t>
  </si>
  <si>
    <t>B1500001580</t>
  </si>
  <si>
    <t>B1500005024</t>
  </si>
  <si>
    <t>Universidad Catolica Nordestana</t>
  </si>
  <si>
    <t>B1500000305</t>
  </si>
  <si>
    <t>B1500005023</t>
  </si>
  <si>
    <t>B1500001588</t>
  </si>
  <si>
    <t>B1500001668</t>
  </si>
  <si>
    <t>B1500000116</t>
  </si>
  <si>
    <t>B1500000105</t>
  </si>
  <si>
    <t>B1500005055</t>
  </si>
  <si>
    <t>B1500000279</t>
  </si>
  <si>
    <t>B0100000018</t>
  </si>
  <si>
    <t>B1500000278</t>
  </si>
  <si>
    <t>B1500000289</t>
  </si>
  <si>
    <t>b1500001656</t>
  </si>
  <si>
    <t>B1500000280</t>
  </si>
  <si>
    <t>B1500000069</t>
  </si>
  <si>
    <t>Universidad Adventista Dominicana</t>
  </si>
  <si>
    <t>Organizacion de Estados Iberoamericanos</t>
  </si>
  <si>
    <t>B1500000106</t>
  </si>
  <si>
    <t>Fundacion Hergar para la Investigacion y Promocion Educativa</t>
  </si>
  <si>
    <t>Fundacion Conin Pro Educacion y Enseñanza Computarizada</t>
  </si>
  <si>
    <t>Universidad Agroforestal Fernando Arturo de Merino</t>
  </si>
  <si>
    <t>Fundacion Dominicana de Software Libre</t>
  </si>
  <si>
    <t>Fundacion Patria para el Desarrollo Integral y Comunitario</t>
  </si>
  <si>
    <t>RELACION DE FACTURAS PENDIENTES DE PAGO PROVEEDORES FORMATIVOS AL 31/08/2021</t>
  </si>
  <si>
    <t>Monto Pagado a la Fecha $</t>
  </si>
  <si>
    <t>Monto Pendiente $</t>
  </si>
  <si>
    <t>Valor facturado RD$</t>
  </si>
  <si>
    <t>Monto del Contrato</t>
  </si>
  <si>
    <t>B1500001654</t>
  </si>
  <si>
    <r>
      <rPr>
        <b/>
        <i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Los valores pagados a la fecha y montos pendientes que estan en blanco. Pertenecen a un mismo convenio, ya registrado.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</si>
</sst>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[$RD$-1C0A]* #,##0.00_-;\-[$RD$-1C0A]* #,##0.00_-;_-[$RD$-1C0A]* &quot;-&quot;??_-;_-@_-"/>
    <numFmt numFmtId="167" formatCode="dd/mm/yy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2" applyNumberFormat="0" applyAlignment="0" applyProtection="0"/>
    <xf numFmtId="0" fontId="13" fillId="7" borderId="13" applyNumberFormat="0" applyAlignment="0" applyProtection="0"/>
    <xf numFmtId="0" fontId="14" fillId="7" borderId="12" applyNumberFormat="0" applyAlignment="0" applyProtection="0"/>
    <xf numFmtId="0" fontId="15" fillId="0" borderId="14" applyNumberFormat="0" applyFill="0" applyAlignment="0" applyProtection="0"/>
    <xf numFmtId="0" fontId="16" fillId="8" borderId="15" applyNumberFormat="0" applyAlignment="0" applyProtection="0"/>
    <xf numFmtId="0" fontId="17" fillId="0" borderId="0" applyNumberFormat="0" applyFill="0" applyBorder="0" applyAlignment="0" applyProtection="0"/>
    <xf numFmtId="0" fontId="2" fillId="9" borderId="16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ont="1" applyFill="1" applyBorder="1" applyAlignment="1">
      <alignment horizontal="right"/>
    </xf>
    <xf numFmtId="0" fontId="0" fillId="0" borderId="1" xfId="0" applyFill="1" applyBorder="1"/>
    <xf numFmtId="164" fontId="0" fillId="0" borderId="18" xfId="1" applyNumberFormat="1" applyFont="1" applyFill="1" applyBorder="1"/>
    <xf numFmtId="0" fontId="0" fillId="0" borderId="5" xfId="0" applyBorder="1"/>
    <xf numFmtId="167" fontId="0" fillId="0" borderId="7" xfId="0" applyNumberFormat="1" applyFill="1" applyBorder="1" applyAlignment="1">
      <alignment wrapText="1"/>
    </xf>
    <xf numFmtId="167" fontId="0" fillId="0" borderId="8" xfId="0" applyNumberFormat="1" applyBorder="1" applyAlignment="1">
      <alignment horizontal="center"/>
    </xf>
    <xf numFmtId="166" fontId="1" fillId="34" borderId="5" xfId="0" applyNumberFormat="1" applyFont="1" applyFill="1" applyBorder="1"/>
    <xf numFmtId="0" fontId="1" fillId="34" borderId="2" xfId="0" applyFont="1" applyFill="1" applyBorder="1"/>
    <xf numFmtId="0" fontId="0" fillId="34" borderId="4" xfId="0" applyFill="1" applyBorder="1"/>
    <xf numFmtId="0" fontId="0" fillId="0" borderId="0" xfId="0"/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Fill="1" applyBorder="1"/>
    <xf numFmtId="0" fontId="0" fillId="0" borderId="1" xfId="0" applyFont="1" applyFill="1" applyBorder="1" applyAlignment="1">
      <alignment horizontal="right"/>
    </xf>
    <xf numFmtId="167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7" fontId="0" fillId="0" borderId="1" xfId="0" applyNumberFormat="1" applyBorder="1" applyAlignment="1">
      <alignment wrapText="1"/>
    </xf>
    <xf numFmtId="0" fontId="0" fillId="0" borderId="18" xfId="0" applyFont="1" applyFill="1" applyBorder="1" applyAlignment="1">
      <alignment horizontal="right"/>
    </xf>
    <xf numFmtId="4" fontId="17" fillId="0" borderId="1" xfId="0" applyNumberFormat="1" applyFont="1" applyBorder="1" applyAlignment="1">
      <alignment wrapText="1"/>
    </xf>
    <xf numFmtId="0" fontId="17" fillId="0" borderId="0" xfId="0" applyFont="1"/>
    <xf numFmtId="0" fontId="22" fillId="0" borderId="1" xfId="0" applyFont="1" applyBorder="1" applyAlignment="1">
      <alignment wrapText="1"/>
    </xf>
    <xf numFmtId="167" fontId="22" fillId="0" borderId="1" xfId="0" applyNumberFormat="1" applyFont="1" applyBorder="1" applyAlignment="1">
      <alignment wrapText="1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right"/>
    </xf>
    <xf numFmtId="4" fontId="22" fillId="0" borderId="1" xfId="0" applyNumberFormat="1" applyFont="1" applyBorder="1" applyAlignment="1">
      <alignment wrapText="1"/>
    </xf>
    <xf numFmtId="167" fontId="22" fillId="0" borderId="1" xfId="0" applyNumberFormat="1" applyFont="1" applyBorder="1" applyAlignment="1">
      <alignment horizontal="center"/>
    </xf>
    <xf numFmtId="0" fontId="22" fillId="0" borderId="0" xfId="0" applyFont="1"/>
    <xf numFmtId="4" fontId="1" fillId="34" borderId="4" xfId="0" applyNumberFormat="1" applyFont="1" applyFill="1" applyBorder="1"/>
    <xf numFmtId="4" fontId="22" fillId="35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5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1 2" xfId="44" xr:uid="{49C721C7-EBB8-422A-B9C5-6D0AA77BCCF3}"/>
    <cellStyle name="60% - Énfasis2" xfId="26" builtinId="36" customBuiltin="1"/>
    <cellStyle name="60% - Énfasis2 2" xfId="45" xr:uid="{36CC4309-95D2-4DA9-83BC-C974A4FA0980}"/>
    <cellStyle name="60% - Énfasis3" xfId="30" builtinId="40" customBuiltin="1"/>
    <cellStyle name="60% - Énfasis3 2" xfId="46" xr:uid="{A582E652-3651-492B-B6C2-68480EF28920}"/>
    <cellStyle name="60% - Énfasis4" xfId="34" builtinId="44" customBuiltin="1"/>
    <cellStyle name="60% - Énfasis4 2" xfId="47" xr:uid="{BB8305D5-502F-4A01-A9A1-3583DFDABC2D}"/>
    <cellStyle name="60% - Énfasis5" xfId="38" builtinId="48" customBuiltin="1"/>
    <cellStyle name="60% - Énfasis5 2" xfId="48" xr:uid="{16B1DF97-7E44-4325-AD02-9384F6B5DF84}"/>
    <cellStyle name="60% - Énfasis6" xfId="42" builtinId="52" customBuiltin="1"/>
    <cellStyle name="60% - Énfasis6 2" xfId="49" xr:uid="{0F66ED87-39D0-4441-90BD-37593468ACC4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eutral 2" xfId="43" xr:uid="{9E9C36FB-86DF-4C79-BD77-7A874B968F17}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219077</xdr:colOff>
      <xdr:row>1</xdr:row>
      <xdr:rowOff>104775</xdr:rowOff>
    </xdr:from>
    <xdr:to>
      <xdr:col>1</xdr:col>
      <xdr:colOff>230717</xdr:colOff>
      <xdr:row>5</xdr:row>
      <xdr:rowOff>178592</xdr:rowOff>
    </xdr:to>
    <xdr:pic>
      <xdr:nvPicPr>
        <xdr:cNvPr id="2" name="Imagen 1" descr="Resultado de imagen para LOGO INAFOCAM">
          <a:extLst>
            <a:ext uri="{FF2B5EF4-FFF2-40B4-BE49-F238E27FC236}">
              <a16:creationId xmlns:a16="http://schemas.microsoft.com/office/drawing/2014/main" id="{188AAF47-EA09-4972-871D-586CE6F6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295275"/>
          <a:ext cx="1116540" cy="835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D197C-4073-4A6E-91D4-58874D452ECF}">
  <sheetPr>
    <pageSetUpPr fitToPage="1"/>
  </sheetPr>
  <dimension ref="A4:J66"/>
  <sheetViews>
    <sheetView tabSelected="1" zoomScale="90" zoomScaleNormal="90" workbookViewId="0">
      <selection activeCell="C60" sqref="C60"/>
    </sheetView>
  </sheetViews>
  <sheetFormatPr baseColWidth="10" defaultColWidth="11.42578125" defaultRowHeight="15" x14ac:dyDescent="0.25"/>
  <cols>
    <col min="1" max="1" width="16.5703125" style="16" customWidth="1"/>
    <col min="2" max="2" width="12.28515625" style="16" customWidth="1"/>
    <col min="3" max="3" width="55.28515625" style="16" customWidth="1"/>
    <col min="4" max="4" width="17.5703125" style="16" customWidth="1"/>
    <col min="5" max="5" width="14.140625" style="16" customWidth="1"/>
    <col min="6" max="6" width="20.85546875" style="16" customWidth="1"/>
    <col min="7" max="7" width="20.42578125" style="16" customWidth="1"/>
    <col min="8" max="8" width="23.28515625" style="16" customWidth="1"/>
    <col min="9" max="9" width="19.42578125" style="16" customWidth="1"/>
    <col min="10" max="10" width="20.42578125" style="16" customWidth="1"/>
    <col min="11" max="16384" width="11.42578125" style="16"/>
  </cols>
  <sheetData>
    <row r="4" spans="1:10" x14ac:dyDescent="0.25">
      <c r="B4" s="38" t="s">
        <v>2</v>
      </c>
      <c r="C4" s="38"/>
      <c r="D4" s="38"/>
      <c r="E4" s="38"/>
      <c r="F4" s="38"/>
      <c r="G4" s="38"/>
      <c r="H4" s="38"/>
      <c r="I4" s="38"/>
    </row>
    <row r="5" spans="1:10" x14ac:dyDescent="0.25">
      <c r="B5" s="38" t="s">
        <v>3</v>
      </c>
      <c r="C5" s="38"/>
      <c r="D5" s="38"/>
      <c r="E5" s="38"/>
      <c r="F5" s="38"/>
      <c r="G5" s="38"/>
      <c r="H5" s="38"/>
      <c r="I5" s="38"/>
    </row>
    <row r="6" spans="1:10" ht="15.75" thickBot="1" x14ac:dyDescent="0.3"/>
    <row r="7" spans="1:10" x14ac:dyDescent="0.25">
      <c r="A7" s="39" t="s">
        <v>79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x14ac:dyDescent="0.25">
      <c r="A8" s="23" t="s">
        <v>0</v>
      </c>
      <c r="B8" s="23" t="s">
        <v>4</v>
      </c>
      <c r="C8" s="24" t="s">
        <v>5</v>
      </c>
      <c r="D8" s="23" t="s">
        <v>1</v>
      </c>
      <c r="E8" s="24" t="s">
        <v>9</v>
      </c>
      <c r="F8" s="24" t="s">
        <v>83</v>
      </c>
      <c r="G8" s="24" t="s">
        <v>82</v>
      </c>
      <c r="H8" s="24" t="s">
        <v>80</v>
      </c>
      <c r="I8" s="24" t="s">
        <v>81</v>
      </c>
      <c r="J8" s="24" t="s">
        <v>13</v>
      </c>
    </row>
    <row r="9" spans="1:10" ht="15" customHeight="1" x14ac:dyDescent="0.25">
      <c r="A9" s="18" t="s">
        <v>14</v>
      </c>
      <c r="B9" s="25">
        <v>44309</v>
      </c>
      <c r="C9" s="18" t="s">
        <v>11</v>
      </c>
      <c r="D9" s="8" t="s">
        <v>6</v>
      </c>
      <c r="E9" s="20" t="s">
        <v>7</v>
      </c>
      <c r="F9" s="33">
        <v>8000000</v>
      </c>
      <c r="G9" s="17">
        <v>388380</v>
      </c>
      <c r="H9" s="17"/>
      <c r="I9" s="17"/>
      <c r="J9" s="21">
        <f t="shared" ref="J9:J51" si="0">B9+90</f>
        <v>44399</v>
      </c>
    </row>
    <row r="10" spans="1:10" ht="15" customHeight="1" x14ac:dyDescent="0.25">
      <c r="A10" s="18" t="s">
        <v>15</v>
      </c>
      <c r="B10" s="25">
        <v>44309</v>
      </c>
      <c r="C10" s="18" t="s">
        <v>11</v>
      </c>
      <c r="D10" s="8" t="s">
        <v>6</v>
      </c>
      <c r="E10" s="20" t="s">
        <v>7</v>
      </c>
      <c r="F10" s="33">
        <v>8000000</v>
      </c>
      <c r="G10" s="17">
        <v>258920</v>
      </c>
      <c r="H10" s="17">
        <v>4074880</v>
      </c>
      <c r="I10" s="17">
        <f>F10-H10</f>
        <v>3925120</v>
      </c>
      <c r="J10" s="21">
        <f t="shared" si="0"/>
        <v>44399</v>
      </c>
    </row>
    <row r="11" spans="1:10" ht="15" customHeight="1" x14ac:dyDescent="0.25">
      <c r="A11" s="18" t="s">
        <v>16</v>
      </c>
      <c r="B11" s="25">
        <v>44309</v>
      </c>
      <c r="C11" s="18" t="s">
        <v>11</v>
      </c>
      <c r="D11" s="8" t="s">
        <v>6</v>
      </c>
      <c r="E11" s="20" t="s">
        <v>7</v>
      </c>
      <c r="F11" s="33">
        <v>12400000</v>
      </c>
      <c r="G11" s="17">
        <v>358584</v>
      </c>
      <c r="H11" s="17">
        <v>4216516</v>
      </c>
      <c r="I11" s="17">
        <f>F11-H11</f>
        <v>8183484</v>
      </c>
      <c r="J11" s="21">
        <f t="shared" si="0"/>
        <v>44399</v>
      </c>
    </row>
    <row r="12" spans="1:10" ht="15" customHeight="1" x14ac:dyDescent="0.25">
      <c r="A12" s="18" t="s">
        <v>17</v>
      </c>
      <c r="B12" s="25">
        <v>44309</v>
      </c>
      <c r="C12" s="18" t="s">
        <v>11</v>
      </c>
      <c r="D12" s="8" t="s">
        <v>6</v>
      </c>
      <c r="E12" s="20" t="s">
        <v>7</v>
      </c>
      <c r="F12" s="33">
        <v>6400000</v>
      </c>
      <c r="G12" s="17">
        <v>192352</v>
      </c>
      <c r="H12" s="17">
        <v>1731320</v>
      </c>
      <c r="I12" s="17">
        <f>F12-H12</f>
        <v>4668680</v>
      </c>
      <c r="J12" s="21">
        <f t="shared" si="0"/>
        <v>44399</v>
      </c>
    </row>
    <row r="13" spans="1:10" ht="15" customHeight="1" x14ac:dyDescent="0.25">
      <c r="A13" s="18" t="s">
        <v>18</v>
      </c>
      <c r="B13" s="25">
        <v>44309</v>
      </c>
      <c r="C13" s="18" t="s">
        <v>11</v>
      </c>
      <c r="D13" s="8" t="s">
        <v>6</v>
      </c>
      <c r="E13" s="20" t="s">
        <v>7</v>
      </c>
      <c r="F13" s="33">
        <v>10000000</v>
      </c>
      <c r="G13" s="17">
        <v>411216</v>
      </c>
      <c r="H13" s="17">
        <v>685360</v>
      </c>
      <c r="I13" s="17">
        <f t="shared" ref="I13:I51" si="1">F13-H13</f>
        <v>9314640</v>
      </c>
      <c r="J13" s="21">
        <f t="shared" si="0"/>
        <v>44399</v>
      </c>
    </row>
    <row r="14" spans="1:10" ht="15" customHeight="1" x14ac:dyDescent="0.25">
      <c r="A14" s="18" t="s">
        <v>26</v>
      </c>
      <c r="B14" s="25">
        <v>44309</v>
      </c>
      <c r="C14" s="18" t="s">
        <v>11</v>
      </c>
      <c r="D14" s="8" t="s">
        <v>6</v>
      </c>
      <c r="E14" s="20" t="s">
        <v>7</v>
      </c>
      <c r="F14" s="33">
        <v>6400000</v>
      </c>
      <c r="G14" s="17">
        <v>288528</v>
      </c>
      <c r="H14" s="17"/>
      <c r="I14" s="17"/>
      <c r="J14" s="21">
        <f t="shared" si="0"/>
        <v>44399</v>
      </c>
    </row>
    <row r="15" spans="1:10" s="35" customFormat="1" ht="15" customHeight="1" x14ac:dyDescent="0.25">
      <c r="A15" s="29" t="s">
        <v>19</v>
      </c>
      <c r="B15" s="30">
        <v>44309</v>
      </c>
      <c r="C15" s="29" t="s">
        <v>11</v>
      </c>
      <c r="D15" s="31" t="s">
        <v>6</v>
      </c>
      <c r="E15" s="32" t="s">
        <v>7</v>
      </c>
      <c r="F15" s="33">
        <v>12400000</v>
      </c>
      <c r="G15" s="33">
        <v>537876</v>
      </c>
      <c r="H15" s="17"/>
      <c r="I15" s="33"/>
      <c r="J15" s="34">
        <f t="shared" si="0"/>
        <v>44399</v>
      </c>
    </row>
    <row r="16" spans="1:10" ht="15" customHeight="1" x14ac:dyDescent="0.25">
      <c r="A16" s="29" t="s">
        <v>20</v>
      </c>
      <c r="B16" s="30">
        <v>44309</v>
      </c>
      <c r="C16" s="29" t="s">
        <v>11</v>
      </c>
      <c r="D16" s="31" t="s">
        <v>6</v>
      </c>
      <c r="E16" s="32" t="s">
        <v>7</v>
      </c>
      <c r="F16" s="33">
        <v>10000000</v>
      </c>
      <c r="G16" s="17">
        <v>274144</v>
      </c>
      <c r="H16" s="17"/>
      <c r="I16" s="17"/>
      <c r="J16" s="21">
        <f t="shared" si="0"/>
        <v>44399</v>
      </c>
    </row>
    <row r="17" spans="1:10" s="28" customFormat="1" ht="15" customHeight="1" x14ac:dyDescent="0.25">
      <c r="A17" s="29" t="s">
        <v>84</v>
      </c>
      <c r="B17" s="30">
        <v>44369</v>
      </c>
      <c r="C17" s="29" t="s">
        <v>24</v>
      </c>
      <c r="D17" s="31" t="s">
        <v>6</v>
      </c>
      <c r="E17" s="32" t="s">
        <v>7</v>
      </c>
      <c r="F17" s="33">
        <v>20000000</v>
      </c>
      <c r="G17" s="37">
        <v>44880</v>
      </c>
      <c r="H17" s="17"/>
      <c r="I17" s="27"/>
      <c r="J17" s="34">
        <f t="shared" si="0"/>
        <v>44459</v>
      </c>
    </row>
    <row r="18" spans="1:10" ht="15" customHeight="1" x14ac:dyDescent="0.25">
      <c r="A18" s="18" t="s">
        <v>27</v>
      </c>
      <c r="B18" s="25">
        <v>44369</v>
      </c>
      <c r="C18" s="18" t="s">
        <v>24</v>
      </c>
      <c r="D18" s="8" t="s">
        <v>6</v>
      </c>
      <c r="E18" s="20" t="s">
        <v>7</v>
      </c>
      <c r="F18" s="33">
        <v>20000000</v>
      </c>
      <c r="G18" s="37">
        <v>9600</v>
      </c>
      <c r="H18" s="17"/>
      <c r="I18" s="17"/>
      <c r="J18" s="21">
        <f t="shared" si="0"/>
        <v>44459</v>
      </c>
    </row>
    <row r="19" spans="1:10" ht="15" customHeight="1" x14ac:dyDescent="0.25">
      <c r="A19" s="18" t="s">
        <v>28</v>
      </c>
      <c r="B19" s="25">
        <v>44369</v>
      </c>
      <c r="C19" s="18" t="s">
        <v>24</v>
      </c>
      <c r="D19" s="8" t="s">
        <v>6</v>
      </c>
      <c r="E19" s="20" t="s">
        <v>7</v>
      </c>
      <c r="F19" s="33">
        <v>20000000</v>
      </c>
      <c r="G19" s="37">
        <v>60000</v>
      </c>
      <c r="H19" s="17"/>
      <c r="I19" s="17"/>
      <c r="J19" s="21">
        <f t="shared" si="0"/>
        <v>44459</v>
      </c>
    </row>
    <row r="20" spans="1:10" ht="15" customHeight="1" x14ac:dyDescent="0.25">
      <c r="A20" s="18" t="s">
        <v>31</v>
      </c>
      <c r="B20" s="25">
        <v>44369</v>
      </c>
      <c r="C20" s="18" t="s">
        <v>24</v>
      </c>
      <c r="D20" s="8" t="s">
        <v>6</v>
      </c>
      <c r="E20" s="20" t="s">
        <v>7</v>
      </c>
      <c r="F20" s="33">
        <v>20000000</v>
      </c>
      <c r="G20" s="37">
        <v>14000</v>
      </c>
      <c r="H20" s="17"/>
      <c r="I20" s="17"/>
      <c r="J20" s="21">
        <f t="shared" si="0"/>
        <v>44459</v>
      </c>
    </row>
    <row r="21" spans="1:10" ht="15" customHeight="1" x14ac:dyDescent="0.25">
      <c r="A21" s="18" t="s">
        <v>32</v>
      </c>
      <c r="B21" s="25">
        <v>44369</v>
      </c>
      <c r="C21" s="18" t="s">
        <v>24</v>
      </c>
      <c r="D21" s="8" t="s">
        <v>6</v>
      </c>
      <c r="E21" s="20" t="s">
        <v>7</v>
      </c>
      <c r="F21" s="33">
        <v>20000000</v>
      </c>
      <c r="G21" s="17">
        <v>50880</v>
      </c>
      <c r="H21" s="17">
        <v>19187600</v>
      </c>
      <c r="I21" s="17">
        <f t="shared" si="1"/>
        <v>812400</v>
      </c>
      <c r="J21" s="21">
        <f t="shared" si="0"/>
        <v>44459</v>
      </c>
    </row>
    <row r="22" spans="1:10" ht="15" customHeight="1" x14ac:dyDescent="0.25">
      <c r="A22" s="18" t="s">
        <v>36</v>
      </c>
      <c r="B22" s="25">
        <v>44369</v>
      </c>
      <c r="C22" s="18" t="s">
        <v>25</v>
      </c>
      <c r="D22" s="8" t="s">
        <v>6</v>
      </c>
      <c r="E22" s="20" t="s">
        <v>7</v>
      </c>
      <c r="F22" s="17">
        <v>4800000</v>
      </c>
      <c r="G22" s="17">
        <v>163800</v>
      </c>
      <c r="H22" s="17">
        <v>1060000</v>
      </c>
      <c r="I22" s="17">
        <f t="shared" si="1"/>
        <v>3740000</v>
      </c>
      <c r="J22" s="21">
        <f t="shared" si="0"/>
        <v>44459</v>
      </c>
    </row>
    <row r="23" spans="1:10" ht="15" customHeight="1" x14ac:dyDescent="0.25">
      <c r="A23" s="18" t="s">
        <v>29</v>
      </c>
      <c r="B23" s="25">
        <v>44371</v>
      </c>
      <c r="C23" s="18" t="s">
        <v>23</v>
      </c>
      <c r="D23" s="8" t="s">
        <v>6</v>
      </c>
      <c r="E23" s="20" t="s">
        <v>7</v>
      </c>
      <c r="F23" s="17">
        <v>8400000</v>
      </c>
      <c r="G23" s="17">
        <v>172939.2</v>
      </c>
      <c r="H23" s="17">
        <v>3711495</v>
      </c>
      <c r="I23" s="17">
        <f t="shared" si="1"/>
        <v>4688505</v>
      </c>
      <c r="J23" s="21">
        <f t="shared" si="0"/>
        <v>44461</v>
      </c>
    </row>
    <row r="24" spans="1:10" ht="15" customHeight="1" x14ac:dyDescent="0.25">
      <c r="A24" s="18" t="s">
        <v>30</v>
      </c>
      <c r="B24" s="25">
        <v>44371</v>
      </c>
      <c r="C24" s="18" t="s">
        <v>23</v>
      </c>
      <c r="D24" s="8" t="s">
        <v>6</v>
      </c>
      <c r="E24" s="20" t="s">
        <v>7</v>
      </c>
      <c r="F24" s="17">
        <v>30800000</v>
      </c>
      <c r="G24" s="17">
        <v>633216</v>
      </c>
      <c r="H24" s="17">
        <v>11869965.199999999</v>
      </c>
      <c r="I24" s="17">
        <f t="shared" si="1"/>
        <v>18930034.800000001</v>
      </c>
      <c r="J24" s="21">
        <f t="shared" si="0"/>
        <v>44461</v>
      </c>
    </row>
    <row r="25" spans="1:10" ht="15" customHeight="1" x14ac:dyDescent="0.25">
      <c r="A25" s="18" t="s">
        <v>33</v>
      </c>
      <c r="B25" s="25">
        <v>44371</v>
      </c>
      <c r="C25" s="18" t="s">
        <v>23</v>
      </c>
      <c r="D25" s="8" t="s">
        <v>6</v>
      </c>
      <c r="E25" s="20" t="s">
        <v>7</v>
      </c>
      <c r="F25" s="17">
        <v>9600000</v>
      </c>
      <c r="G25" s="17">
        <v>210457.2</v>
      </c>
      <c r="H25" s="17">
        <v>2458655.6</v>
      </c>
      <c r="I25" s="17">
        <f t="shared" si="1"/>
        <v>7141344.4000000004</v>
      </c>
      <c r="J25" s="21">
        <f t="shared" si="0"/>
        <v>44461</v>
      </c>
    </row>
    <row r="26" spans="1:10" ht="15" customHeight="1" x14ac:dyDescent="0.25">
      <c r="A26" s="18" t="s">
        <v>37</v>
      </c>
      <c r="B26" s="25">
        <v>44371</v>
      </c>
      <c r="C26" s="18" t="s">
        <v>23</v>
      </c>
      <c r="D26" s="8" t="s">
        <v>6</v>
      </c>
      <c r="E26" s="20" t="s">
        <v>7</v>
      </c>
      <c r="F26" s="17">
        <v>6000000</v>
      </c>
      <c r="G26" s="17">
        <v>143240.4</v>
      </c>
      <c r="H26" s="17">
        <v>1686752.8</v>
      </c>
      <c r="I26" s="17">
        <f t="shared" si="1"/>
        <v>4313247.2</v>
      </c>
      <c r="J26" s="21">
        <f t="shared" si="0"/>
        <v>44461</v>
      </c>
    </row>
    <row r="27" spans="1:10" ht="15" customHeight="1" x14ac:dyDescent="0.25">
      <c r="A27" s="18" t="s">
        <v>39</v>
      </c>
      <c r="B27" s="25">
        <v>44371</v>
      </c>
      <c r="C27" s="18" t="s">
        <v>23</v>
      </c>
      <c r="D27" s="8" t="s">
        <v>6</v>
      </c>
      <c r="E27" s="20" t="s">
        <v>7</v>
      </c>
      <c r="F27" s="17">
        <v>18400000</v>
      </c>
      <c r="G27" s="17">
        <v>456403.20000000001</v>
      </c>
      <c r="H27" s="17">
        <v>6660033.5999999996</v>
      </c>
      <c r="I27" s="17">
        <f t="shared" si="1"/>
        <v>11739966.4</v>
      </c>
      <c r="J27" s="21">
        <f t="shared" si="0"/>
        <v>44461</v>
      </c>
    </row>
    <row r="28" spans="1:10" ht="15" customHeight="1" x14ac:dyDescent="0.25">
      <c r="A28" s="18" t="s">
        <v>40</v>
      </c>
      <c r="B28" s="25">
        <v>44371</v>
      </c>
      <c r="C28" s="18" t="s">
        <v>23</v>
      </c>
      <c r="D28" s="8" t="s">
        <v>6</v>
      </c>
      <c r="E28" s="20" t="s">
        <v>7</v>
      </c>
      <c r="F28" s="17">
        <v>9600000</v>
      </c>
      <c r="G28" s="17">
        <v>266148</v>
      </c>
      <c r="H28" s="17">
        <v>2076721.2</v>
      </c>
      <c r="I28" s="17">
        <f t="shared" si="1"/>
        <v>7523278.7999999998</v>
      </c>
      <c r="J28" s="21">
        <f t="shared" si="0"/>
        <v>44461</v>
      </c>
    </row>
    <row r="29" spans="1:10" ht="15" customHeight="1" x14ac:dyDescent="0.25">
      <c r="A29" s="18" t="s">
        <v>38</v>
      </c>
      <c r="B29" s="25">
        <v>44377</v>
      </c>
      <c r="C29" s="18" t="s">
        <v>22</v>
      </c>
      <c r="D29" s="8" t="s">
        <v>6</v>
      </c>
      <c r="E29" s="20" t="s">
        <v>7</v>
      </c>
      <c r="F29" s="17">
        <v>17200000</v>
      </c>
      <c r="G29" s="17">
        <v>577728</v>
      </c>
      <c r="H29" s="17">
        <v>5008098</v>
      </c>
      <c r="I29" s="17">
        <f t="shared" si="1"/>
        <v>12191902</v>
      </c>
      <c r="J29" s="21">
        <f t="shared" si="0"/>
        <v>44467</v>
      </c>
    </row>
    <row r="30" spans="1:10" ht="15" customHeight="1" x14ac:dyDescent="0.25">
      <c r="A30" s="18" t="s">
        <v>34</v>
      </c>
      <c r="B30" s="25">
        <v>44389</v>
      </c>
      <c r="C30" s="18" t="s">
        <v>24</v>
      </c>
      <c r="D30" s="8" t="s">
        <v>6</v>
      </c>
      <c r="E30" s="20" t="s">
        <v>7</v>
      </c>
      <c r="F30" s="17">
        <v>12000000</v>
      </c>
      <c r="G30" s="17">
        <v>167760</v>
      </c>
      <c r="H30" s="17">
        <v>9139400</v>
      </c>
      <c r="I30" s="17">
        <f t="shared" si="1"/>
        <v>2860600</v>
      </c>
      <c r="J30" s="21">
        <f t="shared" si="0"/>
        <v>44479</v>
      </c>
    </row>
    <row r="31" spans="1:10" ht="15" customHeight="1" x14ac:dyDescent="0.25">
      <c r="A31" s="18" t="s">
        <v>35</v>
      </c>
      <c r="B31" s="25">
        <v>44389</v>
      </c>
      <c r="C31" s="18" t="s">
        <v>24</v>
      </c>
      <c r="D31" s="8" t="s">
        <v>6</v>
      </c>
      <c r="E31" s="20" t="s">
        <v>7</v>
      </c>
      <c r="F31" s="17">
        <v>8400000</v>
      </c>
      <c r="G31" s="17">
        <v>198480</v>
      </c>
      <c r="H31" s="17">
        <v>5547400</v>
      </c>
      <c r="I31" s="17">
        <f t="shared" si="1"/>
        <v>2852600</v>
      </c>
      <c r="J31" s="21">
        <f t="shared" si="0"/>
        <v>44479</v>
      </c>
    </row>
    <row r="32" spans="1:10" ht="15" customHeight="1" x14ac:dyDescent="0.25">
      <c r="A32" s="18" t="s">
        <v>41</v>
      </c>
      <c r="B32" s="25">
        <v>44403</v>
      </c>
      <c r="C32" s="18" t="s">
        <v>78</v>
      </c>
      <c r="D32" s="8" t="s">
        <v>6</v>
      </c>
      <c r="E32" s="20" t="s">
        <v>7</v>
      </c>
      <c r="F32" s="17">
        <v>2100000</v>
      </c>
      <c r="G32" s="17">
        <v>1200000</v>
      </c>
      <c r="H32" s="17">
        <v>1260000</v>
      </c>
      <c r="I32" s="17">
        <f t="shared" si="1"/>
        <v>840000</v>
      </c>
      <c r="J32" s="21">
        <f t="shared" si="0"/>
        <v>44493</v>
      </c>
    </row>
    <row r="33" spans="1:10" s="35" customFormat="1" ht="15" customHeight="1" x14ac:dyDescent="0.25">
      <c r="A33" s="29" t="s">
        <v>52</v>
      </c>
      <c r="B33" s="30">
        <v>44410</v>
      </c>
      <c r="C33" s="29" t="s">
        <v>24</v>
      </c>
      <c r="D33" s="31" t="s">
        <v>6</v>
      </c>
      <c r="E33" s="32" t="s">
        <v>7</v>
      </c>
      <c r="F33" s="33">
        <v>9450000</v>
      </c>
      <c r="G33" s="33">
        <v>1036800</v>
      </c>
      <c r="H33" s="33">
        <v>1555200</v>
      </c>
      <c r="I33" s="33">
        <f t="shared" si="1"/>
        <v>7894800</v>
      </c>
      <c r="J33" s="34">
        <f t="shared" si="0"/>
        <v>44500</v>
      </c>
    </row>
    <row r="34" spans="1:10" ht="15" customHeight="1" x14ac:dyDescent="0.25">
      <c r="A34" s="18" t="s">
        <v>54</v>
      </c>
      <c r="B34" s="25">
        <v>44410</v>
      </c>
      <c r="C34" s="18" t="s">
        <v>24</v>
      </c>
      <c r="D34" s="8" t="s">
        <v>6</v>
      </c>
      <c r="E34" s="20" t="s">
        <v>7</v>
      </c>
      <c r="F34" s="17">
        <v>5075000</v>
      </c>
      <c r="G34" s="17">
        <v>293920</v>
      </c>
      <c r="H34" s="17">
        <v>420840</v>
      </c>
      <c r="I34" s="17">
        <f t="shared" si="1"/>
        <v>4654160</v>
      </c>
      <c r="J34" s="21">
        <f t="shared" si="0"/>
        <v>44500</v>
      </c>
    </row>
    <row r="35" spans="1:10" ht="15" customHeight="1" x14ac:dyDescent="0.25">
      <c r="A35" s="18" t="s">
        <v>55</v>
      </c>
      <c r="B35" s="25">
        <v>44413</v>
      </c>
      <c r="C35" s="18" t="s">
        <v>21</v>
      </c>
      <c r="D35" s="8" t="s">
        <v>6</v>
      </c>
      <c r="E35" s="20" t="s">
        <v>42</v>
      </c>
      <c r="F35" s="33">
        <v>11600000</v>
      </c>
      <c r="G35" s="17">
        <v>621660</v>
      </c>
      <c r="H35" s="17">
        <v>663200</v>
      </c>
      <c r="I35" s="17">
        <f t="shared" si="1"/>
        <v>10936800</v>
      </c>
      <c r="J35" s="21">
        <f t="shared" si="0"/>
        <v>44503</v>
      </c>
    </row>
    <row r="36" spans="1:10" ht="15" customHeight="1" x14ac:dyDescent="0.25">
      <c r="A36" s="18" t="s">
        <v>53</v>
      </c>
      <c r="B36" s="25">
        <v>44418</v>
      </c>
      <c r="C36" s="18" t="s">
        <v>76</v>
      </c>
      <c r="D36" s="8" t="s">
        <v>6</v>
      </c>
      <c r="E36" s="20" t="s">
        <v>7</v>
      </c>
      <c r="F36" s="33">
        <v>5525000</v>
      </c>
      <c r="G36" s="17">
        <v>4080000</v>
      </c>
      <c r="H36" s="17">
        <v>4080000</v>
      </c>
      <c r="I36" s="17">
        <f t="shared" si="1"/>
        <v>1445000</v>
      </c>
      <c r="J36" s="21">
        <f t="shared" si="0"/>
        <v>44508</v>
      </c>
    </row>
    <row r="37" spans="1:10" ht="15" customHeight="1" x14ac:dyDescent="0.25">
      <c r="A37" s="18" t="s">
        <v>57</v>
      </c>
      <c r="B37" s="25">
        <v>44428</v>
      </c>
      <c r="C37" s="18" t="s">
        <v>56</v>
      </c>
      <c r="D37" s="8" t="s">
        <v>6</v>
      </c>
      <c r="E37" s="20" t="s">
        <v>50</v>
      </c>
      <c r="F37" s="33">
        <v>12800000</v>
      </c>
      <c r="G37" s="17">
        <v>5120000</v>
      </c>
      <c r="H37" s="17">
        <v>7680000</v>
      </c>
      <c r="I37" s="17">
        <f t="shared" si="1"/>
        <v>5120000</v>
      </c>
      <c r="J37" s="21">
        <f t="shared" si="0"/>
        <v>44518</v>
      </c>
    </row>
    <row r="38" spans="1:10" ht="15" customHeight="1" x14ac:dyDescent="0.25">
      <c r="A38" s="18" t="s">
        <v>58</v>
      </c>
      <c r="B38" s="25">
        <v>44431</v>
      </c>
      <c r="C38" s="18" t="s">
        <v>21</v>
      </c>
      <c r="D38" s="8" t="s">
        <v>6</v>
      </c>
      <c r="E38" s="20" t="s">
        <v>46</v>
      </c>
      <c r="F38" s="33">
        <v>11600000</v>
      </c>
      <c r="G38" s="17">
        <v>447440</v>
      </c>
      <c r="H38" s="17"/>
      <c r="I38" s="17"/>
      <c r="J38" s="21">
        <f t="shared" si="0"/>
        <v>44521</v>
      </c>
    </row>
    <row r="39" spans="1:10" ht="15" customHeight="1" x14ac:dyDescent="0.25">
      <c r="A39" s="18" t="s">
        <v>59</v>
      </c>
      <c r="B39" s="25">
        <v>44432</v>
      </c>
      <c r="C39" s="18" t="s">
        <v>23</v>
      </c>
      <c r="D39" s="8" t="s">
        <v>6</v>
      </c>
      <c r="E39" s="20" t="s">
        <v>45</v>
      </c>
      <c r="F39" s="33">
        <v>4800000</v>
      </c>
      <c r="G39" s="17">
        <v>133782</v>
      </c>
      <c r="H39" s="17">
        <v>298806</v>
      </c>
      <c r="I39" s="17">
        <f t="shared" si="1"/>
        <v>4501194</v>
      </c>
      <c r="J39" s="21">
        <f t="shared" si="0"/>
        <v>44522</v>
      </c>
    </row>
    <row r="40" spans="1:10" ht="15" customHeight="1" x14ac:dyDescent="0.25">
      <c r="A40" s="18" t="s">
        <v>60</v>
      </c>
      <c r="B40" s="25">
        <v>44432</v>
      </c>
      <c r="C40" s="18" t="s">
        <v>23</v>
      </c>
      <c r="D40" s="8" t="s">
        <v>6</v>
      </c>
      <c r="E40" s="20" t="s">
        <v>44</v>
      </c>
      <c r="F40" s="33">
        <v>4800000</v>
      </c>
      <c r="G40" s="17">
        <v>88188</v>
      </c>
      <c r="H40" s="17"/>
      <c r="I40" s="17"/>
      <c r="J40" s="21">
        <f t="shared" si="0"/>
        <v>44522</v>
      </c>
    </row>
    <row r="41" spans="1:10" ht="15" customHeight="1" x14ac:dyDescent="0.25">
      <c r="A41" s="18" t="s">
        <v>61</v>
      </c>
      <c r="B41" s="25">
        <v>44434</v>
      </c>
      <c r="C41" s="18" t="s">
        <v>75</v>
      </c>
      <c r="D41" s="8" t="s">
        <v>6</v>
      </c>
      <c r="E41" s="20" t="s">
        <v>7</v>
      </c>
      <c r="F41" s="17">
        <v>1250000</v>
      </c>
      <c r="G41" s="17">
        <v>510000</v>
      </c>
      <c r="H41" s="20">
        <v>0</v>
      </c>
      <c r="I41" s="17">
        <f t="shared" si="1"/>
        <v>1250000</v>
      </c>
      <c r="J41" s="21">
        <f t="shared" si="0"/>
        <v>44524</v>
      </c>
    </row>
    <row r="42" spans="1:10" ht="15" customHeight="1" x14ac:dyDescent="0.25">
      <c r="A42" s="18" t="s">
        <v>62</v>
      </c>
      <c r="B42" s="25">
        <v>44434</v>
      </c>
      <c r="C42" s="18" t="s">
        <v>75</v>
      </c>
      <c r="D42" s="8" t="s">
        <v>6</v>
      </c>
      <c r="E42" s="20" t="s">
        <v>7</v>
      </c>
      <c r="F42" s="17">
        <v>57000000</v>
      </c>
      <c r="G42" s="37">
        <v>11468400</v>
      </c>
      <c r="H42" s="20">
        <v>0</v>
      </c>
      <c r="I42" s="17">
        <f t="shared" si="1"/>
        <v>57000000</v>
      </c>
      <c r="J42" s="21">
        <f t="shared" si="0"/>
        <v>44524</v>
      </c>
    </row>
    <row r="43" spans="1:10" ht="15" customHeight="1" x14ac:dyDescent="0.25">
      <c r="A43" s="18" t="s">
        <v>63</v>
      </c>
      <c r="B43" s="25">
        <v>44435</v>
      </c>
      <c r="C43" s="18" t="s">
        <v>21</v>
      </c>
      <c r="D43" s="8" t="s">
        <v>6</v>
      </c>
      <c r="E43" s="20" t="s">
        <v>7</v>
      </c>
      <c r="F43" s="33">
        <v>11600000</v>
      </c>
      <c r="G43" s="17">
        <v>424780</v>
      </c>
      <c r="H43" s="17"/>
      <c r="I43" s="17"/>
      <c r="J43" s="21">
        <f t="shared" si="0"/>
        <v>44525</v>
      </c>
    </row>
    <row r="44" spans="1:10" ht="15" customHeight="1" x14ac:dyDescent="0.25">
      <c r="A44" s="18" t="s">
        <v>73</v>
      </c>
      <c r="B44" s="25">
        <v>44435</v>
      </c>
      <c r="C44" s="18" t="s">
        <v>74</v>
      </c>
      <c r="D44" s="8" t="s">
        <v>6</v>
      </c>
      <c r="E44" s="20" t="s">
        <v>48</v>
      </c>
      <c r="F44" s="17">
        <v>3283875</v>
      </c>
      <c r="G44" s="17">
        <v>1065435</v>
      </c>
      <c r="H44" s="20">
        <v>0</v>
      </c>
      <c r="I44" s="17">
        <f t="shared" si="1"/>
        <v>3283875</v>
      </c>
      <c r="J44" s="21">
        <f t="shared" si="0"/>
        <v>44525</v>
      </c>
    </row>
    <row r="45" spans="1:10" ht="15" customHeight="1" x14ac:dyDescent="0.25">
      <c r="A45" s="18" t="s">
        <v>64</v>
      </c>
      <c r="B45" s="25">
        <v>44435</v>
      </c>
      <c r="C45" s="18" t="s">
        <v>71</v>
      </c>
      <c r="D45" s="8" t="s">
        <v>6</v>
      </c>
      <c r="E45" s="20" t="s">
        <v>7</v>
      </c>
      <c r="F45" s="17">
        <v>6800000</v>
      </c>
      <c r="G45" s="17">
        <v>106271.67</v>
      </c>
      <c r="H45" s="17">
        <v>1047765.7120000001</v>
      </c>
      <c r="I45" s="17">
        <f t="shared" si="1"/>
        <v>5752234.2879999997</v>
      </c>
      <c r="J45" s="21">
        <f t="shared" si="0"/>
        <v>44525</v>
      </c>
    </row>
    <row r="46" spans="1:10" ht="15" customHeight="1" x14ac:dyDescent="0.25">
      <c r="A46" s="18" t="s">
        <v>66</v>
      </c>
      <c r="B46" s="25">
        <v>44435</v>
      </c>
      <c r="C46" s="18" t="s">
        <v>71</v>
      </c>
      <c r="D46" s="8" t="s">
        <v>6</v>
      </c>
      <c r="E46" s="20" t="s">
        <v>49</v>
      </c>
      <c r="F46" s="17">
        <v>11600000</v>
      </c>
      <c r="G46" s="17">
        <v>344571.63</v>
      </c>
      <c r="H46" s="17">
        <v>7838233.3317999998</v>
      </c>
      <c r="I46" s="17">
        <f t="shared" si="1"/>
        <v>3761766.6682000002</v>
      </c>
      <c r="J46" s="21">
        <f t="shared" si="0"/>
        <v>44525</v>
      </c>
    </row>
    <row r="47" spans="1:10" ht="15" customHeight="1" x14ac:dyDescent="0.25">
      <c r="A47" s="18" t="s">
        <v>67</v>
      </c>
      <c r="B47" s="25">
        <v>44435</v>
      </c>
      <c r="C47" s="18" t="s">
        <v>71</v>
      </c>
      <c r="D47" s="8" t="s">
        <v>6</v>
      </c>
      <c r="E47" s="20" t="s">
        <v>7</v>
      </c>
      <c r="F47" s="17">
        <v>11600000</v>
      </c>
      <c r="G47" s="17">
        <v>35949.46</v>
      </c>
      <c r="H47" s="17">
        <v>9548271.2490100004</v>
      </c>
      <c r="I47" s="17">
        <f t="shared" si="1"/>
        <v>2051728.7509899996</v>
      </c>
      <c r="J47" s="21">
        <f t="shared" si="0"/>
        <v>44525</v>
      </c>
    </row>
    <row r="48" spans="1:10" ht="15" customHeight="1" x14ac:dyDescent="0.25">
      <c r="A48" s="18" t="s">
        <v>69</v>
      </c>
      <c r="B48" s="25">
        <v>44435</v>
      </c>
      <c r="C48" s="18" t="s">
        <v>71</v>
      </c>
      <c r="D48" s="8" t="s">
        <v>6</v>
      </c>
      <c r="E48" s="20" t="s">
        <v>51</v>
      </c>
      <c r="F48" s="17">
        <v>3200000</v>
      </c>
      <c r="G48" s="17">
        <v>53135.82</v>
      </c>
      <c r="H48" s="17">
        <v>573087.01600000006</v>
      </c>
      <c r="I48" s="17">
        <f t="shared" si="1"/>
        <v>2626912.9840000002</v>
      </c>
      <c r="J48" s="21">
        <f t="shared" si="0"/>
        <v>44525</v>
      </c>
    </row>
    <row r="49" spans="1:10" ht="15" customHeight="1" x14ac:dyDescent="0.25">
      <c r="A49" s="18" t="s">
        <v>68</v>
      </c>
      <c r="B49" s="25">
        <v>44438</v>
      </c>
      <c r="C49" s="18" t="s">
        <v>24</v>
      </c>
      <c r="D49" s="8" t="s">
        <v>6</v>
      </c>
      <c r="E49" s="20" t="s">
        <v>7</v>
      </c>
      <c r="F49" s="17">
        <v>5000000</v>
      </c>
      <c r="G49" s="17">
        <v>2000000</v>
      </c>
      <c r="H49" s="17">
        <v>2916000</v>
      </c>
      <c r="I49" s="17">
        <f t="shared" si="1"/>
        <v>2084000</v>
      </c>
      <c r="J49" s="21">
        <f t="shared" si="0"/>
        <v>44528</v>
      </c>
    </row>
    <row r="50" spans="1:10" ht="15" customHeight="1" x14ac:dyDescent="0.25">
      <c r="A50" s="18" t="s">
        <v>70</v>
      </c>
      <c r="B50" s="25">
        <v>44438</v>
      </c>
      <c r="C50" s="18" t="s">
        <v>72</v>
      </c>
      <c r="D50" s="8" t="s">
        <v>6</v>
      </c>
      <c r="E50" s="20" t="s">
        <v>47</v>
      </c>
      <c r="F50" s="17">
        <v>18000000</v>
      </c>
      <c r="G50" s="17">
        <v>5400000</v>
      </c>
      <c r="H50" s="17">
        <v>12600000</v>
      </c>
      <c r="I50" s="17">
        <f t="shared" si="1"/>
        <v>5400000</v>
      </c>
      <c r="J50" s="21">
        <f t="shared" si="0"/>
        <v>44528</v>
      </c>
    </row>
    <row r="51" spans="1:10" ht="15" customHeight="1" x14ac:dyDescent="0.25">
      <c r="A51" s="18" t="s">
        <v>65</v>
      </c>
      <c r="B51" s="25">
        <v>44439</v>
      </c>
      <c r="C51" s="18" t="s">
        <v>77</v>
      </c>
      <c r="D51" s="8" t="s">
        <v>6</v>
      </c>
      <c r="E51" s="20" t="s">
        <v>43</v>
      </c>
      <c r="F51" s="17">
        <v>800000</v>
      </c>
      <c r="G51" s="17">
        <v>680000</v>
      </c>
      <c r="H51" s="20">
        <v>0</v>
      </c>
      <c r="I51" s="17">
        <f t="shared" si="1"/>
        <v>800000</v>
      </c>
      <c r="J51" s="21">
        <f t="shared" si="0"/>
        <v>44529</v>
      </c>
    </row>
    <row r="52" spans="1:10" ht="15" customHeight="1" x14ac:dyDescent="0.25">
      <c r="A52" s="18"/>
      <c r="B52" s="22"/>
      <c r="C52" s="18"/>
      <c r="D52" s="8"/>
      <c r="E52" s="20"/>
      <c r="F52" s="20"/>
      <c r="G52" s="20"/>
      <c r="H52" s="20"/>
      <c r="I52" s="17"/>
      <c r="J52" s="21"/>
    </row>
    <row r="53" spans="1:10" ht="15.75" thickBot="1" x14ac:dyDescent="0.3">
      <c r="A53" s="5"/>
      <c r="B53" s="11"/>
      <c r="C53" s="6"/>
      <c r="D53" s="19"/>
      <c r="E53" s="7"/>
      <c r="F53" s="26"/>
      <c r="G53" s="26"/>
      <c r="H53" s="26"/>
      <c r="I53" s="9"/>
      <c r="J53" s="12"/>
    </row>
    <row r="54" spans="1:10" ht="15.75" thickBot="1" x14ac:dyDescent="0.3">
      <c r="A54" s="3"/>
      <c r="B54" s="4"/>
      <c r="C54" s="4"/>
      <c r="D54" s="14" t="s">
        <v>8</v>
      </c>
      <c r="E54" s="15"/>
      <c r="F54" s="36">
        <f>SUM(F9:F53)</f>
        <v>496683875</v>
      </c>
      <c r="G54" s="36">
        <f>SUM(G9:G53)</f>
        <v>40989865.579999998</v>
      </c>
      <c r="H54" s="36">
        <f>SUM(H9:H53)</f>
        <v>129595600.70881</v>
      </c>
      <c r="I54" s="13">
        <f>SUM(I9:I53)</f>
        <v>222288274.29118997</v>
      </c>
      <c r="J54" s="10"/>
    </row>
    <row r="57" spans="1:10" x14ac:dyDescent="0.25">
      <c r="C57" s="2" t="s">
        <v>85</v>
      </c>
    </row>
    <row r="65" spans="3:3" x14ac:dyDescent="0.25">
      <c r="C65" s="1" t="s">
        <v>12</v>
      </c>
    </row>
    <row r="66" spans="3:3" x14ac:dyDescent="0.25">
      <c r="C66" s="2" t="s">
        <v>10</v>
      </c>
    </row>
  </sheetData>
  <mergeCells count="3">
    <mergeCell ref="B4:I4"/>
    <mergeCell ref="B5:I5"/>
    <mergeCell ref="A7:J7"/>
  </mergeCells>
  <phoneticPr fontId="21" type="noConversion"/>
  <pageMargins left="0.70866141732283472" right="0.70866141732283472" top="0.74803149606299213" bottom="0.74803149606299213" header="0.31496062992125984" footer="0.31496062992125984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01-09-2021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Greisy Santana</dc:creator>
  <cp:lastModifiedBy>Yelitza Yanibel Gerónimo Ramírez</cp:lastModifiedBy>
  <cp:lastPrinted>2021-09-06T16:12:29Z</cp:lastPrinted>
  <dcterms:created xsi:type="dcterms:W3CDTF">2017-10-11T14:52:29Z</dcterms:created>
  <dcterms:modified xsi:type="dcterms:W3CDTF">2021-09-08T13:00:09Z</dcterms:modified>
</cp:coreProperties>
</file>